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D:\dotxoft\task 06-2020\Wedding Budget Planner Template\"/>
    </mc:Choice>
  </mc:AlternateContent>
  <bookViews>
    <workbookView xWindow="0" yWindow="0" windowWidth="20490" windowHeight="7755" firstSheet="4" activeTab="4"/>
  </bookViews>
  <sheets>
    <sheet name="Front Page" sheetId="33" r:id="rId1"/>
    <sheet name="Calendar" sheetId="35" r:id="rId2"/>
    <sheet name="Budget" sheetId="5" r:id="rId3"/>
    <sheet name="Checklist" sheetId="12" r:id="rId4"/>
    <sheet name="Suppliers" sheetId="34" r:id="rId5"/>
    <sheet name="Guest w-sheet" sheetId="32" r:id="rId6"/>
    <sheet name="Guest List" sheetId="11" r:id="rId7"/>
    <sheet name="Schedule" sheetId="26" r:id="rId8"/>
    <sheet name="Invitations" sheetId="25" r:id="rId9"/>
    <sheet name="Photos" sheetId="29" r:id="rId10"/>
    <sheet name="More..." sheetId="37" r:id="rId11"/>
  </sheets>
  <definedNames>
    <definedName name="_xlnm._FilterDatabase" localSheetId="2" hidden="1">Budget!$A$8:$A$165</definedName>
    <definedName name="_xlnm._FilterDatabase" localSheetId="3" hidden="1">Checklist!$A$1:$C$10</definedName>
    <definedName name="_xlnm._FilterDatabase" localSheetId="4" hidden="1">Suppliers!$A$1:$W$85</definedName>
    <definedName name="ourWeddingDate">'Front Page'!$K$53</definedName>
    <definedName name="_xlnm.Print_Titles" localSheetId="1">Calendar!$1:$10</definedName>
    <definedName name="_xlnm.Print_Titles" localSheetId="3">Checklist!$1:$2</definedName>
    <definedName name="_xlnm.Print_Titles" localSheetId="6">'Guest List'!$1:$2</definedName>
    <definedName name="_xlnm.Print_Titles" localSheetId="5">'Guest w-sheet'!$1:$2</definedName>
    <definedName name="_xlnm.Print_Titles" localSheetId="4">Suppliers!$1:$2</definedName>
  </definedNames>
  <calcPr calcId="152511" concurrentCalc="0"/>
</workbook>
</file>

<file path=xl/calcChain.xml><?xml version="1.0" encoding="utf-8"?>
<calcChain xmlns="http://schemas.openxmlformats.org/spreadsheetml/2006/main">
  <c r="C111" i="12" l="1"/>
  <c r="C110" i="12"/>
  <c r="C109" i="12"/>
  <c r="C108" i="12"/>
  <c r="C107" i="12"/>
  <c r="C106" i="12"/>
  <c r="C105" i="12"/>
  <c r="C104" i="12"/>
  <c r="C103" i="12"/>
  <c r="C102" i="12"/>
  <c r="C99" i="12"/>
  <c r="C98" i="12"/>
  <c r="C97" i="12"/>
  <c r="C96" i="12"/>
  <c r="C95" i="12"/>
  <c r="C94" i="12"/>
  <c r="C93" i="12"/>
  <c r="C92" i="12"/>
  <c r="C91" i="12"/>
  <c r="C89" i="12"/>
  <c r="C88" i="12"/>
  <c r="C90" i="12"/>
  <c r="C86" i="12"/>
  <c r="C85" i="12"/>
  <c r="C84" i="12"/>
  <c r="C83" i="12"/>
  <c r="C82" i="12"/>
  <c r="C81" i="12"/>
  <c r="C80" i="12"/>
  <c r="C79" i="12"/>
  <c r="C62" i="12"/>
  <c r="C61" i="12"/>
  <c r="C60" i="12"/>
  <c r="C59" i="12"/>
  <c r="C58" i="12"/>
  <c r="C57" i="12"/>
  <c r="C56" i="12"/>
  <c r="C55" i="12"/>
  <c r="C52" i="12"/>
  <c r="C51" i="12"/>
  <c r="C50" i="12"/>
  <c r="C49" i="12"/>
  <c r="C48" i="12"/>
  <c r="C47" i="12"/>
  <c r="C46" i="12"/>
  <c r="C45" i="12"/>
  <c r="C44" i="12"/>
  <c r="C43" i="12"/>
  <c r="C42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E121" i="12"/>
  <c r="A77" i="26"/>
  <c r="E116" i="12"/>
  <c r="C155" i="5"/>
  <c r="C148" i="5"/>
  <c r="C136" i="5"/>
  <c r="C128" i="5"/>
  <c r="C122" i="5"/>
  <c r="C114" i="5"/>
  <c r="C104" i="5"/>
  <c r="C98" i="5"/>
  <c r="C88" i="5"/>
  <c r="C78" i="5"/>
  <c r="C68" i="5"/>
  <c r="C57" i="5"/>
  <c r="C42" i="5"/>
  <c r="C37" i="5"/>
  <c r="C32" i="5"/>
  <c r="C14" i="5"/>
  <c r="C25" i="5"/>
  <c r="C20" i="5"/>
  <c r="C164" i="5"/>
  <c r="C166" i="5"/>
  <c r="E164" i="5"/>
  <c r="G163" i="5"/>
  <c r="G162" i="5"/>
  <c r="G161" i="5"/>
  <c r="G160" i="5"/>
  <c r="G159" i="5"/>
  <c r="G158" i="5"/>
  <c r="G146" i="5"/>
  <c r="G145" i="5"/>
  <c r="G144" i="5"/>
  <c r="G143" i="5"/>
  <c r="G142" i="5"/>
  <c r="G121" i="5"/>
  <c r="G120" i="5"/>
  <c r="E25" i="5"/>
  <c r="G24" i="5"/>
  <c r="G23" i="5"/>
  <c r="E20" i="5"/>
  <c r="G19" i="5"/>
  <c r="G18" i="5"/>
  <c r="G17" i="5"/>
  <c r="E14" i="5"/>
  <c r="G12" i="5"/>
  <c r="G13" i="5"/>
  <c r="G11" i="5"/>
  <c r="E155" i="5"/>
  <c r="E148" i="5"/>
  <c r="E136" i="5"/>
  <c r="E128" i="5"/>
  <c r="E122" i="5"/>
  <c r="E114" i="5"/>
  <c r="E109" i="5"/>
  <c r="E104" i="5"/>
  <c r="E98" i="5"/>
  <c r="E88" i="5"/>
  <c r="E78" i="5"/>
  <c r="E68" i="5"/>
  <c r="E57" i="5"/>
  <c r="E42" i="5"/>
  <c r="E37" i="5"/>
  <c r="E32" i="5"/>
  <c r="E166" i="5"/>
  <c r="G153" i="5"/>
  <c r="G152" i="5"/>
  <c r="G151" i="5"/>
  <c r="G141" i="5"/>
  <c r="G140" i="5"/>
  <c r="G139" i="5"/>
  <c r="G134" i="5"/>
  <c r="G133" i="5"/>
  <c r="G132" i="5"/>
  <c r="G131" i="5"/>
  <c r="G130" i="5"/>
  <c r="G127" i="5"/>
  <c r="G126" i="5"/>
  <c r="G125" i="5"/>
  <c r="G119" i="5"/>
  <c r="G118" i="5"/>
  <c r="G117" i="5"/>
  <c r="G113" i="5"/>
  <c r="G112" i="5"/>
  <c r="G108" i="5"/>
  <c r="G109" i="5"/>
  <c r="G103" i="5"/>
  <c r="G102" i="5"/>
  <c r="G96" i="5"/>
  <c r="G95" i="5"/>
  <c r="G94" i="5"/>
  <c r="G93" i="5"/>
  <c r="G92" i="5"/>
  <c r="G86" i="5"/>
  <c r="G85" i="5"/>
  <c r="G84" i="5"/>
  <c r="G83" i="5"/>
  <c r="G82" i="5"/>
  <c r="G81" i="5"/>
  <c r="G75" i="5"/>
  <c r="G74" i="5"/>
  <c r="G73" i="5"/>
  <c r="G72" i="5"/>
  <c r="G71" i="5"/>
  <c r="G78" i="5"/>
  <c r="G65" i="5"/>
  <c r="G64" i="5"/>
  <c r="G63" i="5"/>
  <c r="G62" i="5"/>
  <c r="G61" i="5"/>
  <c r="G60" i="5"/>
  <c r="G57" i="5"/>
  <c r="G36" i="5"/>
  <c r="G35" i="5"/>
  <c r="G31" i="5"/>
  <c r="G30" i="5"/>
  <c r="G29" i="5"/>
  <c r="G28" i="5"/>
  <c r="E8" i="12"/>
  <c r="E9" i="12"/>
  <c r="E10" i="12"/>
  <c r="E13" i="12"/>
  <c r="E14" i="12"/>
  <c r="E15" i="12"/>
  <c r="E16" i="12"/>
  <c r="E17" i="12"/>
  <c r="E18" i="12"/>
  <c r="E19" i="12"/>
  <c r="E20" i="12"/>
  <c r="E21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B41" i="12"/>
  <c r="E42" i="12"/>
  <c r="E43" i="12"/>
  <c r="E44" i="12"/>
  <c r="E45" i="12"/>
  <c r="E46" i="12"/>
  <c r="E47" i="12"/>
  <c r="E48" i="12"/>
  <c r="E49" i="12"/>
  <c r="E50" i="12"/>
  <c r="E51" i="12"/>
  <c r="E52" i="12"/>
  <c r="B54" i="12"/>
  <c r="E55" i="12"/>
  <c r="E56" i="12"/>
  <c r="E57" i="12"/>
  <c r="E58" i="12"/>
  <c r="E59" i="12"/>
  <c r="E60" i="12"/>
  <c r="E61" i="12"/>
  <c r="E62" i="12"/>
  <c r="B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B78" i="12"/>
  <c r="E79" i="12"/>
  <c r="E80" i="12"/>
  <c r="E81" i="12"/>
  <c r="E82" i="12"/>
  <c r="E83" i="12"/>
  <c r="E84" i="12"/>
  <c r="E85" i="12"/>
  <c r="E86" i="12"/>
  <c r="B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B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5" i="12"/>
  <c r="E117" i="12"/>
  <c r="E118" i="12"/>
  <c r="E119" i="12"/>
  <c r="B6" i="32"/>
  <c r="C6" i="32"/>
  <c r="D6" i="32"/>
  <c r="E6" i="32"/>
  <c r="A28" i="26"/>
  <c r="G32" i="5"/>
  <c r="G37" i="5"/>
  <c r="G42" i="5"/>
  <c r="G98" i="5"/>
  <c r="G114" i="5"/>
  <c r="G122" i="5"/>
  <c r="G136" i="5"/>
  <c r="G155" i="5"/>
  <c r="G164" i="5"/>
  <c r="G25" i="5"/>
  <c r="G20" i="5"/>
  <c r="G68" i="5"/>
  <c r="G88" i="5"/>
  <c r="G104" i="5"/>
  <c r="G128" i="5"/>
  <c r="G148" i="5"/>
  <c r="G14" i="5"/>
  <c r="G166" i="5"/>
</calcChain>
</file>

<file path=xl/sharedStrings.xml><?xml version="1.0" encoding="utf-8"?>
<sst xmlns="http://schemas.openxmlformats.org/spreadsheetml/2006/main" count="1246" uniqueCount="388">
  <si>
    <t>Name</t>
  </si>
  <si>
    <t>Notes</t>
  </si>
  <si>
    <t>Deposit</t>
  </si>
  <si>
    <t>Amount Owing</t>
  </si>
  <si>
    <t>Date Due</t>
  </si>
  <si>
    <t>Reception Venue:</t>
  </si>
  <si>
    <t>Stationery:</t>
  </si>
  <si>
    <t>Reception:</t>
  </si>
  <si>
    <t>Wedding Album:</t>
  </si>
  <si>
    <t>Flowers:</t>
  </si>
  <si>
    <t>Ceremony:</t>
  </si>
  <si>
    <t>Bouquets:</t>
  </si>
  <si>
    <t>Transport:</t>
  </si>
  <si>
    <t>Cake:</t>
  </si>
  <si>
    <t>Cost Per Head:</t>
  </si>
  <si>
    <t>Number of Guests:</t>
  </si>
  <si>
    <t>Entertainment:</t>
  </si>
  <si>
    <t>Dress:</t>
  </si>
  <si>
    <t>Shoes:</t>
  </si>
  <si>
    <t>Accessories:</t>
  </si>
  <si>
    <t>Honeymoon:</t>
  </si>
  <si>
    <t>Spending Money:</t>
  </si>
  <si>
    <t>The Engagement</t>
  </si>
  <si>
    <t xml:space="preserve">Announce engagement and insert in newspapers if desired.  </t>
  </si>
  <si>
    <t xml:space="preserve">Arrange engagement party.  </t>
  </si>
  <si>
    <t xml:space="preserve">Draw up a guest list and formalise approximate numbers for reception.  </t>
  </si>
  <si>
    <t xml:space="preserve">Decide on reception venue and book.  </t>
  </si>
  <si>
    <t xml:space="preserve">Begin shopping for wedding dress or dressmaker and accessories.  </t>
  </si>
  <si>
    <t xml:space="preserve">Plan and book the honeymoon.  </t>
  </si>
  <si>
    <t xml:space="preserve">Order invitation cards and stationery.  </t>
  </si>
  <si>
    <t xml:space="preserve">Choose wedding cake.  </t>
  </si>
  <si>
    <t xml:space="preserve">Compile gift list and consult a gift registry if necessary.  </t>
  </si>
  <si>
    <t xml:space="preserve">Arrange wedding rehearsal.  </t>
  </si>
  <si>
    <t xml:space="preserve">Select wedding rings.  </t>
  </si>
  <si>
    <t xml:space="preserve">Confirm reception arrangements especially if hired goods have been selected.  </t>
  </si>
  <si>
    <t xml:space="preserve">Order beverages.  </t>
  </si>
  <si>
    <t xml:space="preserve">Confirm arrangements with florist.  </t>
  </si>
  <si>
    <t xml:space="preserve">Mail your invitations.  </t>
  </si>
  <si>
    <t xml:space="preserve">Plan hen's and buck's nights.  </t>
  </si>
  <si>
    <t xml:space="preserve">Plan honeymoon clothes.  </t>
  </si>
  <si>
    <t xml:space="preserve">Confirm arrangements with wedding official.  </t>
  </si>
  <si>
    <t xml:space="preserve">Have a hair and beauty rehearsal.  </t>
  </si>
  <si>
    <t xml:space="preserve">Final wedding dress fitting and alterations if necessary.  </t>
  </si>
  <si>
    <t xml:space="preserve">Finalise arrangements with photographer.  </t>
  </si>
  <si>
    <t xml:space="preserve">Finalise attendants outfits.  </t>
  </si>
  <si>
    <t xml:space="preserve">Final fitting of all wedding attire and arrange delivery.  </t>
  </si>
  <si>
    <t xml:space="preserve">Make sure the wedding party is fully aware of all arrangements and of what is required of them.  </t>
  </si>
  <si>
    <t xml:space="preserve">Finalise guest numbers and confirm with caterers.  </t>
  </si>
  <si>
    <t xml:space="preserve">Make wedding day appointments - hairdresser, beautician, etc.  </t>
  </si>
  <si>
    <t xml:space="preserve">Arrange wedding reception seating.  </t>
  </si>
  <si>
    <t xml:space="preserve">Finalise all arrangements - catering, floral, photography.  </t>
  </si>
  <si>
    <t xml:space="preserve">Have wedding rehearsal.  </t>
  </si>
  <si>
    <t xml:space="preserve">Final fitting check of all outfits and accessories.  </t>
  </si>
  <si>
    <t xml:space="preserve">Pack an emergency kit for the day which the bride's mother can carry.  </t>
  </si>
  <si>
    <t xml:space="preserve">Pack for the honeymoon.  </t>
  </si>
  <si>
    <t xml:space="preserve">Layout all clothes for the wedding day - just to set your mind at ease.  </t>
  </si>
  <si>
    <t>Collect and write invitations.</t>
  </si>
  <si>
    <t>Arrange a Master of Ceremonies.</t>
  </si>
  <si>
    <t>Confirm honeymoon details.</t>
  </si>
  <si>
    <t>Maintain a record of acceptance and declines.</t>
  </si>
  <si>
    <t>Type an alphabetical list of guests and table allocations with place cards and give to your reception venue.</t>
  </si>
  <si>
    <t>Give gifts to attendants.</t>
  </si>
  <si>
    <t>Set the date</t>
  </si>
  <si>
    <t>Choose the wedding venue</t>
  </si>
  <si>
    <t xml:space="preserve">Set budget </t>
  </si>
  <si>
    <t xml:space="preserve">Choose wedding party </t>
  </si>
  <si>
    <t xml:space="preserve">Choose wedding official </t>
  </si>
  <si>
    <t>Contact wedding official</t>
  </si>
  <si>
    <t>Contact wedding party</t>
  </si>
  <si>
    <t xml:space="preserve">Book the wedding transportation </t>
  </si>
  <si>
    <t>Select videographer</t>
  </si>
  <si>
    <t xml:space="preserve">Select photographer </t>
  </si>
  <si>
    <t>Select flowers and florist</t>
  </si>
  <si>
    <t xml:space="preserve">Choose hair &amp; makeup and book </t>
  </si>
  <si>
    <t>Notify credit institutions, workplace, &amp; other applicable of name change</t>
  </si>
  <si>
    <t>Write vows</t>
  </si>
  <si>
    <t>Decide on reception format</t>
  </si>
  <si>
    <t>Discuss reception format with MC</t>
  </si>
  <si>
    <t>Photos:</t>
  </si>
  <si>
    <t>Printing</t>
  </si>
  <si>
    <t>Button holes</t>
  </si>
  <si>
    <t>Plan bridal shower</t>
  </si>
  <si>
    <t>Actual    Cost</t>
  </si>
  <si>
    <t>Videographer</t>
  </si>
  <si>
    <t>Decide wedding format and write order of service</t>
  </si>
  <si>
    <t>Consult with wedding official on format and order of service</t>
  </si>
  <si>
    <t>Select wedding dress</t>
  </si>
  <si>
    <t>Select cars / car decorations</t>
  </si>
  <si>
    <t>Ensure car decorations have been organised</t>
  </si>
  <si>
    <t>Choose wedding colour scheme</t>
  </si>
  <si>
    <t>Agree on the style of the wedding</t>
  </si>
  <si>
    <t>Arrange pre-marital counselling</t>
  </si>
  <si>
    <t>Select bridesmaids attire</t>
  </si>
  <si>
    <t>Select groom's attire</t>
  </si>
  <si>
    <t>Select groomsmen's attire</t>
  </si>
  <si>
    <t>Register with bridal registry</t>
  </si>
  <si>
    <t>Arrange bridal party transportation</t>
  </si>
  <si>
    <t>Plan where to dress on the day</t>
  </si>
  <si>
    <t>Days Before</t>
  </si>
  <si>
    <t>Have nails done</t>
  </si>
  <si>
    <t>Double check transportation and petrol</t>
  </si>
  <si>
    <t>Double check honeymoon tickets, and packed bag</t>
  </si>
  <si>
    <t xml:space="preserve"> </t>
  </si>
  <si>
    <t>MOTB &amp; MOTG</t>
  </si>
  <si>
    <t>Start</t>
  </si>
  <si>
    <t>Finish</t>
  </si>
  <si>
    <t>Hairdresser</t>
  </si>
  <si>
    <t>Makeup</t>
  </si>
  <si>
    <t>Travel to Church</t>
  </si>
  <si>
    <t>Ceremony</t>
  </si>
  <si>
    <t>Get out of church</t>
  </si>
  <si>
    <t>Family photos</t>
  </si>
  <si>
    <t>Book manicure</t>
  </si>
  <si>
    <t>Confirm reception arrangements and book menu planning meeting</t>
  </si>
  <si>
    <t>Confirm all wedding day appointments - just to make sure!</t>
  </si>
  <si>
    <t>Do order of service presentation</t>
  </si>
  <si>
    <t>Select and book reception entertainment (general dancing, bridal waltz)</t>
  </si>
  <si>
    <t>Contact DJ to go through reception music</t>
  </si>
  <si>
    <t>Wedding day tasks</t>
  </si>
  <si>
    <t>Welcome &amp; call to worship</t>
  </si>
  <si>
    <t>Declaration of purpose</t>
  </si>
  <si>
    <t>Question of intent</t>
  </si>
  <si>
    <t>Vows</t>
  </si>
  <si>
    <t>Giving of rings</t>
  </si>
  <si>
    <t>Declaration of marriage</t>
  </si>
  <si>
    <t>Kiss</t>
  </si>
  <si>
    <t>Prayer and blessing</t>
  </si>
  <si>
    <t>Item during signing</t>
  </si>
  <si>
    <t>Leave the building…</t>
  </si>
  <si>
    <t>Event</t>
  </si>
  <si>
    <t>Participant</t>
  </si>
  <si>
    <t>Entrance music</t>
  </si>
  <si>
    <t xml:space="preserve">Duration </t>
  </si>
  <si>
    <t>Select and book wedding music (music - aisle, signing certificate, hymns)</t>
  </si>
  <si>
    <t>Ask people to help with cleaning up / taking presents</t>
  </si>
  <si>
    <t>Type up and give out final "lists" to helpers</t>
  </si>
  <si>
    <t>Go into florist to confirm</t>
  </si>
  <si>
    <t>Homily</t>
  </si>
  <si>
    <t>Signing of the register</t>
  </si>
  <si>
    <t>The Day</t>
  </si>
  <si>
    <t>The Ceremony</t>
  </si>
  <si>
    <t>Prayer of Dedication</t>
  </si>
  <si>
    <t>The Reception</t>
  </si>
  <si>
    <t>Pre-lunch drinks</t>
  </si>
  <si>
    <t>Welcome into the ballroom</t>
  </si>
  <si>
    <t>MC Welcome</t>
  </si>
  <si>
    <t>1st Course Entrée</t>
  </si>
  <si>
    <t>Clearing of Entrée</t>
  </si>
  <si>
    <t>Main Course</t>
  </si>
  <si>
    <t>Clearing Main Course</t>
  </si>
  <si>
    <t>Champagne</t>
  </si>
  <si>
    <t>Bridal Waltz</t>
  </si>
  <si>
    <t>Ring of Farewell</t>
  </si>
  <si>
    <t>Bride &amp; Groom Depart</t>
  </si>
  <si>
    <t>Speeches:</t>
  </si>
  <si>
    <t>Intro &amp; toast to the Bride &amp; Groom</t>
  </si>
  <si>
    <t>Father of the Groom</t>
  </si>
  <si>
    <t>Best Man</t>
  </si>
  <si>
    <t>Groom</t>
  </si>
  <si>
    <t>Reception</t>
  </si>
  <si>
    <t>Reading</t>
  </si>
  <si>
    <t>Before the Ceremony</t>
  </si>
  <si>
    <t>After the Ceremony</t>
  </si>
  <si>
    <t>Other requests:</t>
  </si>
  <si>
    <t>Groom &amp; bride</t>
  </si>
  <si>
    <t>Bride &amp; siblings</t>
  </si>
  <si>
    <t>Groom &amp; siblings</t>
  </si>
  <si>
    <t>Groom, bride, MOB, bride's sibblings</t>
  </si>
  <si>
    <t>Groom, bride, immediate family (MOBs side)</t>
  </si>
  <si>
    <t>Groom, bride, immediate family (FOBs side)</t>
  </si>
  <si>
    <t>Groom, bride, MOG, FOG</t>
  </si>
  <si>
    <t>Groom, bride, groom's immediate family</t>
  </si>
  <si>
    <t>Groom, bride, all immediate family</t>
  </si>
  <si>
    <t>Groom, bride, all bride's family</t>
  </si>
  <si>
    <t>Everyone attending</t>
  </si>
  <si>
    <t>Bride &amp; MOB</t>
  </si>
  <si>
    <t>Groom, MOG, FOG</t>
  </si>
  <si>
    <t>Buy an engagement ring</t>
  </si>
  <si>
    <t>CHECKLIST</t>
  </si>
  <si>
    <t>BUDGET</t>
  </si>
  <si>
    <t>Gifts for contributors:</t>
  </si>
  <si>
    <t>Average Australian Cost</t>
  </si>
  <si>
    <t>Your Estimated Cost</t>
  </si>
  <si>
    <t>Venue:</t>
  </si>
  <si>
    <t>Celebrant</t>
  </si>
  <si>
    <t>Decorations:</t>
  </si>
  <si>
    <t>Other equipment hire:</t>
  </si>
  <si>
    <t>TOTAL COST</t>
  </si>
  <si>
    <t>Drinks:</t>
  </si>
  <si>
    <t>Bride:</t>
  </si>
  <si>
    <t>Drycleaning:</t>
  </si>
  <si>
    <t>Hair (including trial):</t>
  </si>
  <si>
    <t>Make-up (including trial):</t>
  </si>
  <si>
    <t>Bridesmaids:</t>
  </si>
  <si>
    <t>Number of bridesmaids:</t>
  </si>
  <si>
    <t>Groom:</t>
  </si>
  <si>
    <t>Suit (hire):</t>
  </si>
  <si>
    <t xml:space="preserve">Shirt: </t>
  </si>
  <si>
    <t>Tie or other (hire):</t>
  </si>
  <si>
    <t>Groomsmen:</t>
  </si>
  <si>
    <t>Number of groomsmen:</t>
  </si>
  <si>
    <t>Cars:</t>
  </si>
  <si>
    <t>Item:</t>
  </si>
  <si>
    <t>Photos &amp; Video</t>
  </si>
  <si>
    <t>Invitations, thankyous, placecards</t>
  </si>
  <si>
    <t>Video editing</t>
  </si>
  <si>
    <t>Airfare / transport</t>
  </si>
  <si>
    <t>Accommodation</t>
  </si>
  <si>
    <t>Ceremony Venue:</t>
  </si>
  <si>
    <t>Straight Away - Step 1</t>
  </si>
  <si>
    <t>As Soon As Possible - Step 2</t>
  </si>
  <si>
    <t>Preferred wording:</t>
  </si>
  <si>
    <t>Number of invitations required:</t>
  </si>
  <si>
    <t>Number of thankyous required:</t>
  </si>
  <si>
    <t>Number of place cards required</t>
  </si>
  <si>
    <t>Number of envelopes required</t>
  </si>
  <si>
    <t>Number of stamps required</t>
  </si>
  <si>
    <t>TOTALS</t>
  </si>
  <si>
    <t>Number of people in the party</t>
  </si>
  <si>
    <t>Definite invite</t>
  </si>
  <si>
    <t>Maybe invited</t>
  </si>
  <si>
    <t>Expected to attend</t>
  </si>
  <si>
    <t>GUEST WORKSHEET</t>
  </si>
  <si>
    <t>Travel</t>
  </si>
  <si>
    <t>Photos outside church</t>
  </si>
  <si>
    <t xml:space="preserve">Travel </t>
  </si>
  <si>
    <t xml:space="preserve">Dressing </t>
  </si>
  <si>
    <t xml:space="preserve">Photos </t>
  </si>
  <si>
    <t>Last preparations</t>
  </si>
  <si>
    <t>Entrance of Bride</t>
  </si>
  <si>
    <t>Song</t>
  </si>
  <si>
    <t>Introduction of Mr &amp; Mrs ?</t>
  </si>
  <si>
    <t>Participant's name</t>
  </si>
  <si>
    <t>This is an example only, please alter the times and events to suit your day.</t>
  </si>
  <si>
    <t>WEDDING DAY SCHEDULE</t>
  </si>
  <si>
    <t>Groom, bride, groomsmen &amp; bridesmaids</t>
  </si>
  <si>
    <t>Bride, bridesmaids</t>
  </si>
  <si>
    <t>Groom, groomsmen</t>
  </si>
  <si>
    <t>* Alter this list, and add names of people in the applicable fields. Print out this list and give it to your photographer &amp; someone to organise your guests for photos before the wedding day.</t>
  </si>
  <si>
    <t>PHOTO COMBINATIONS</t>
  </si>
  <si>
    <t>SUPPLIERS</t>
  </si>
  <si>
    <t>Flowers</t>
  </si>
  <si>
    <t>Catering</t>
  </si>
  <si>
    <t>Entertainment</t>
  </si>
  <si>
    <t>Dressmaker</t>
  </si>
  <si>
    <t>Hair</t>
  </si>
  <si>
    <t>Accessories</t>
  </si>
  <si>
    <t>Cake</t>
  </si>
  <si>
    <t>Photographer</t>
  </si>
  <si>
    <t>Transport</t>
  </si>
  <si>
    <t>Invitations</t>
  </si>
  <si>
    <t>Ceremony venue</t>
  </si>
  <si>
    <t>Bride's dress</t>
  </si>
  <si>
    <t>Father of the Bride</t>
  </si>
  <si>
    <t>M</t>
  </si>
  <si>
    <t>T</t>
  </si>
  <si>
    <t>W</t>
  </si>
  <si>
    <t>F</t>
  </si>
  <si>
    <t>S</t>
  </si>
  <si>
    <t>CALENDAR</t>
  </si>
  <si>
    <t>Meet with music provider/s to discuss music</t>
  </si>
  <si>
    <t>Type up seating list for reception venue</t>
  </si>
  <si>
    <t>Type up presentation seating list for reception venue foyer (if required)</t>
  </si>
  <si>
    <t>Go to reception venue to confirm numbers and make payment (check with venue for procedures)</t>
  </si>
  <si>
    <t>Dress &amp; Veil:</t>
  </si>
  <si>
    <t>Dressmaker/fittings:</t>
  </si>
  <si>
    <t>Area:</t>
  </si>
  <si>
    <t xml:space="preserve">Notes: </t>
  </si>
  <si>
    <t>Cake / Dessert &amp; Coffee</t>
  </si>
  <si>
    <t>Enter your wedding date here:</t>
  </si>
  <si>
    <t>Engagement Party:</t>
  </si>
  <si>
    <t>Catering:</t>
  </si>
  <si>
    <t>Rings:</t>
  </si>
  <si>
    <t>Hens / Bucks Party:</t>
  </si>
  <si>
    <t>Hens:</t>
  </si>
  <si>
    <t>Bucks:</t>
  </si>
  <si>
    <t>Engagement ring:</t>
  </si>
  <si>
    <t>Wedding ring (bride):</t>
  </si>
  <si>
    <t>Wedding ring (groom):</t>
  </si>
  <si>
    <t>Pre-wedding treatments (e.g facials):</t>
  </si>
  <si>
    <t>Fake tan:</t>
  </si>
  <si>
    <t>Make-up (including trial &amp; products):</t>
  </si>
  <si>
    <t>Other:</t>
  </si>
  <si>
    <t>Lingerie:</t>
  </si>
  <si>
    <t>Get excited!</t>
  </si>
  <si>
    <t>Get fake tan done</t>
  </si>
  <si>
    <t>Morning Wedding</t>
  </si>
  <si>
    <t>Afternoon Wedding</t>
  </si>
  <si>
    <t>15.10</t>
  </si>
  <si>
    <t>15.14</t>
  </si>
  <si>
    <t>15.15</t>
  </si>
  <si>
    <t>15.20</t>
  </si>
  <si>
    <t>15.30</t>
  </si>
  <si>
    <t>15.22</t>
  </si>
  <si>
    <t>15.25</t>
  </si>
  <si>
    <t>15.38</t>
  </si>
  <si>
    <t>15.39</t>
  </si>
  <si>
    <t>15.41</t>
  </si>
  <si>
    <t>15.45</t>
  </si>
  <si>
    <t>15.48</t>
  </si>
  <si>
    <t>15.49</t>
  </si>
  <si>
    <t>15.50</t>
  </si>
  <si>
    <t>15.55</t>
  </si>
  <si>
    <t>Pre-dinner drinks</t>
  </si>
  <si>
    <t>16.05</t>
  </si>
  <si>
    <t>17.00</t>
  </si>
  <si>
    <t>17.30</t>
  </si>
  <si>
    <t>17.45</t>
  </si>
  <si>
    <t>19.20</t>
  </si>
  <si>
    <t>18.00</t>
  </si>
  <si>
    <t>18.30</t>
  </si>
  <si>
    <t>18.50</t>
  </si>
  <si>
    <t>19.30</t>
  </si>
  <si>
    <t>19.40</t>
  </si>
  <si>
    <t>20.00</t>
  </si>
  <si>
    <t>Dessert served</t>
  </si>
  <si>
    <t>Dessert cleared</t>
  </si>
  <si>
    <t>Dancing / entertainment</t>
  </si>
  <si>
    <t>20.05</t>
  </si>
  <si>
    <t>20.30</t>
  </si>
  <si>
    <t>20.50</t>
  </si>
  <si>
    <t>Cake cutting</t>
  </si>
  <si>
    <t>9.15</t>
  </si>
  <si>
    <t>22.30</t>
  </si>
  <si>
    <t>22.15</t>
  </si>
  <si>
    <t>201 Ways to Save</t>
  </si>
  <si>
    <t>On Your Wedding</t>
  </si>
  <si>
    <t>Visit http://www.afterthewedding.com.au/thesmartbride.html</t>
  </si>
  <si>
    <t>Name change kit: instructions and forms for changing your name after marriage</t>
  </si>
  <si>
    <t>Visit www.afterthewedding.com.au for more information</t>
  </si>
  <si>
    <t>Visit www.afterthewedding.com.au to download the checklist</t>
  </si>
  <si>
    <t>After The Wedding</t>
  </si>
  <si>
    <t>Download your name change kit from www.afterthewedding.com.au</t>
  </si>
  <si>
    <t>Download your FREE post wedding checklist from www.afterthewedding.com.au</t>
  </si>
  <si>
    <t>Something doesn't work?  Something missing?  Want something added?</t>
  </si>
  <si>
    <t>Tell us at www.afterthewedding.com.au/contact.html</t>
  </si>
  <si>
    <t/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</si>
  <si>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</si>
  <si>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</si>
  <si>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</si>
  <si>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</si>
  <si>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</si>
  <si>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</si>
  <si>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</si>
  <si>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</si>
  <si>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</si>
  <si>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</si>
  <si>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</si>
  <si>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</si>
  <si>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 your name - use the name change kit from www.afterthewedding.com.au</t>
  </si>
  <si>
    <t>appear on the checklist page (format dd/mm/yyyy)</t>
  </si>
  <si>
    <t xml:space="preserve">Enter your wedding date. Due dates will automatically </t>
  </si>
  <si>
    <t>Nails:</t>
  </si>
  <si>
    <t>DONE</t>
  </si>
  <si>
    <t>DETAILS</t>
  </si>
  <si>
    <t>TO DO DATE</t>
  </si>
  <si>
    <t>NOTES</t>
  </si>
  <si>
    <t xml:space="preserve">Give notice of intent to marry to wedding official </t>
  </si>
  <si>
    <t>Select gifts for attendants and donaters (ushers, car owners, car drivers, parents etc)</t>
  </si>
  <si>
    <t xml:space="preserve">Ensure that all guests (especially interstate and overseas) have transport to and from the ceremony and reception.  </t>
  </si>
  <si>
    <t>Other Equipment Hire (e.g marques, catering etc)</t>
  </si>
  <si>
    <t>Postage (invites and thankyous)</t>
  </si>
  <si>
    <t>Bridesmaids dresses</t>
  </si>
  <si>
    <t>Groom &amp; groomsmen</t>
  </si>
  <si>
    <t>Honeymoon ideas</t>
  </si>
  <si>
    <t>SUPPLIER</t>
  </si>
  <si>
    <t>COMPANY NAME</t>
  </si>
  <si>
    <t>WEBSITE</t>
  </si>
  <si>
    <t>PHONE</t>
  </si>
  <si>
    <t>QUOTE DETAILS</t>
  </si>
  <si>
    <t>QUOTE COST</t>
  </si>
  <si>
    <t>BRAINSTORMING LIST OF NAMES</t>
  </si>
  <si>
    <t>FINAL GUEST LIST</t>
  </si>
  <si>
    <t>INVITE SENT (ENTER DATE)</t>
  </si>
  <si>
    <t>NAME</t>
  </si>
  <si>
    <t>NAME ON INVITE</t>
  </si>
  <si>
    <t>SUBURB</t>
  </si>
  <si>
    <t>STATE &amp; POSTCODE</t>
  </si>
  <si>
    <t>STREET NUMBER &amp; NAME</t>
  </si>
  <si>
    <t>ACCEPTED</t>
  </si>
  <si>
    <t>DECLINED</t>
  </si>
  <si>
    <t>NOTES (E.G CHILDREN, SPECIAL MEALS)</t>
  </si>
  <si>
    <t>TABLE NUMBER</t>
  </si>
  <si>
    <t>SEAT NUMBER</t>
  </si>
  <si>
    <t>GIFT RECEIVED</t>
  </si>
  <si>
    <t>THANK YOU SENT (ENTER DATE)</t>
  </si>
  <si>
    <r>
      <rPr>
        <b/>
        <sz val="12"/>
        <color indexed="23"/>
        <rFont val="Abadi MT Condensed"/>
        <family val="2"/>
      </rPr>
      <t xml:space="preserve">Tip: </t>
    </r>
    <r>
      <rPr>
        <sz val="12"/>
        <color indexed="23"/>
        <rFont val="Abadi MT Condensed"/>
        <family val="2"/>
      </rPr>
      <t>Don't forget to enter your wedding date on the front page and due dates will automatically appear below</t>
    </r>
  </si>
  <si>
    <r>
      <rPr>
        <b/>
        <sz val="12"/>
        <rFont val="Abadi MT Condensed"/>
        <family val="2"/>
      </rPr>
      <t>FREE</t>
    </r>
    <r>
      <rPr>
        <sz val="12"/>
        <rFont val="Abadi MT Condensed"/>
        <family val="2"/>
      </rPr>
      <t xml:space="preserve"> post wedding checklist - everything you need to do after your wedding!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</si>
</sst>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;[Red]\-&quot;$&quot;#,##0"/>
    <numFmt numFmtId="165" formatCode="_-&quot;$&quot;* #,##0.00_-;\-&quot;$&quot;* #,##0.00_-;_-&quot;$&quot;* &quot;-&quot;??_-;_-@_-"/>
    <numFmt numFmtId="166" formatCode="&quot;$&quot;#,##0.00"/>
    <numFmt numFmtId="167" formatCode="dd/mm/yyyy"/>
    <numFmt numFmtId="168" formatCode="d\-mmm\-yyyy"/>
    <numFmt numFmtId="169" formatCode="mmmm\ \'yy"/>
    <numFmt numFmtId="170" formatCode="d"/>
  </numFmts>
  <fonts count="40" x14ac:knownFonts="1">
    <font>
      <sz val="10"/>
      <name val="Arial"/>
    </font>
    <font>
      <u/>
      <sz val="10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u/>
      <sz val="12"/>
      <name val="Arial"/>
      <family val="2"/>
    </font>
    <font>
      <sz val="12"/>
      <color theme="0"/>
      <name val="Arial"/>
      <family val="2"/>
    </font>
    <font>
      <sz val="10"/>
      <name val="Abadi MT Condensed"/>
      <family val="2"/>
    </font>
    <font>
      <b/>
      <sz val="14"/>
      <color rgb="FF000000"/>
      <name val="Abadi MT Condensed"/>
      <family val="2"/>
    </font>
    <font>
      <b/>
      <sz val="12"/>
      <name val="Abadi MT Condensed"/>
      <family val="2"/>
    </font>
    <font>
      <b/>
      <sz val="14"/>
      <color rgb="FFCC7BA7"/>
      <name val="Abadi MT Condensed"/>
      <family val="2"/>
    </font>
    <font>
      <sz val="13"/>
      <color rgb="FF9A0072"/>
      <name val="Abadi MT Condensed"/>
      <family val="2"/>
    </font>
    <font>
      <b/>
      <sz val="13"/>
      <color theme="1"/>
      <name val="Abadi MT Condensed"/>
      <family val="2"/>
    </font>
    <font>
      <sz val="10"/>
      <color rgb="FF9A0072"/>
      <name val="Abadi MT Condensed"/>
      <family val="2"/>
    </font>
    <font>
      <sz val="12"/>
      <name val="Abadi MT Condensed"/>
      <family val="2"/>
    </font>
    <font>
      <b/>
      <sz val="14"/>
      <color rgb="FFB56D93"/>
      <name val="Abadi MT Condensed"/>
      <family val="2"/>
    </font>
    <font>
      <b/>
      <sz val="13"/>
      <color rgb="FF9A0072"/>
      <name val="Abadi MT Condensed"/>
      <family val="2"/>
    </font>
    <font>
      <sz val="14"/>
      <name val="Abadi MT Condensed"/>
      <family val="2"/>
    </font>
    <font>
      <sz val="13"/>
      <name val="Abadi MT Condensed"/>
      <family val="2"/>
    </font>
    <font>
      <sz val="11"/>
      <name val="Abadi MT Condensed"/>
      <family val="2"/>
    </font>
    <font>
      <b/>
      <sz val="20"/>
      <name val="Abadi MT Condensed"/>
      <family val="2"/>
    </font>
    <font>
      <sz val="20"/>
      <name val="Abadi MT Condensed"/>
      <family val="2"/>
    </font>
    <font>
      <sz val="12"/>
      <color indexed="56"/>
      <name val="Abadi MT Condensed"/>
      <family val="2"/>
    </font>
    <font>
      <i/>
      <sz val="12"/>
      <name val="Abadi MT Condensed"/>
      <family val="2"/>
    </font>
    <font>
      <b/>
      <sz val="12"/>
      <color indexed="23"/>
      <name val="Abadi MT Condensed"/>
      <family val="2"/>
    </font>
    <font>
      <sz val="12"/>
      <color indexed="23"/>
      <name val="Abadi MT Condensed"/>
      <family val="2"/>
    </font>
    <font>
      <sz val="12"/>
      <color rgb="FFD60093"/>
      <name val="Abadi MT Condensed"/>
      <family val="2"/>
    </font>
    <font>
      <b/>
      <sz val="14"/>
      <color theme="0"/>
      <name val="Abadi MT Condensed"/>
      <family val="2"/>
    </font>
    <font>
      <sz val="14"/>
      <color theme="0"/>
      <name val="Abadi MT Condensed"/>
      <family val="2"/>
    </font>
    <font>
      <sz val="12"/>
      <color indexed="8"/>
      <name val="Abadi MT Condensed"/>
      <family val="2"/>
    </font>
    <font>
      <u/>
      <sz val="12"/>
      <name val="Abadi MT Condensed"/>
      <family val="2"/>
    </font>
    <font>
      <u/>
      <sz val="12"/>
      <color indexed="12"/>
      <name val="Abadi MT Condensed"/>
      <family val="2"/>
    </font>
    <font>
      <sz val="12"/>
      <color theme="0"/>
      <name val="Abadi MT Condensed"/>
      <family val="2"/>
    </font>
    <font>
      <b/>
      <sz val="12"/>
      <color indexed="9"/>
      <name val="Abadi MT Condensed"/>
      <family val="2"/>
    </font>
    <font>
      <sz val="12"/>
      <color indexed="9"/>
      <name val="Abadi MT Condensed"/>
      <family val="2"/>
    </font>
    <font>
      <b/>
      <u/>
      <sz val="12"/>
      <name val="Abadi MT Condensed"/>
      <family val="2"/>
    </font>
    <font>
      <b/>
      <sz val="12"/>
      <color theme="0"/>
      <name val="Abadi MT Condensed"/>
      <family val="2"/>
    </font>
    <font>
      <b/>
      <sz val="8"/>
      <name val="Abadi MT Condensed"/>
      <family val="2"/>
    </font>
    <font>
      <sz val="8"/>
      <name val="Abadi MT 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/>
    <xf numFmtId="0" fontId="4" fillId="0" borderId="0" xfId="0" applyFont="1"/>
    <xf numFmtId="0" fontId="7" fillId="2" borderId="0" xfId="0" applyFont="1" applyFill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1" applyFont="1" applyAlignment="1" applyProtection="1">
      <alignment horizontal="center"/>
    </xf>
    <xf numFmtId="0" fontId="4" fillId="0" borderId="0" xfId="0" applyFont="1" applyAlignment="1">
      <alignment horizontal="left"/>
    </xf>
    <xf numFmtId="0" fontId="7" fillId="2" borderId="0" xfId="0" applyFont="1" applyFill="1" applyAlignment="1">
      <alignment horizontal="center"/>
    </xf>
    <xf numFmtId="0" fontId="4" fillId="0" borderId="28" xfId="0" applyFont="1" applyBorder="1" applyAlignment="1">
      <alignment horizontal="left"/>
    </xf>
    <xf numFmtId="166" fontId="4" fillId="0" borderId="28" xfId="0" applyNumberFormat="1" applyFont="1" applyBorder="1" applyAlignment="1">
      <alignment horizontal="left"/>
    </xf>
    <xf numFmtId="166" fontId="4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 readingOrder="1"/>
    </xf>
    <xf numFmtId="0" fontId="10" fillId="0" borderId="0" xfId="0" applyFont="1"/>
    <xf numFmtId="0" fontId="11" fillId="0" borderId="0" xfId="0" applyFont="1" applyBorder="1"/>
    <xf numFmtId="0" fontId="12" fillId="0" borderId="0" xfId="0" applyFont="1" applyBorder="1"/>
    <xf numFmtId="167" fontId="13" fillId="0" borderId="15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Border="1"/>
    <xf numFmtId="167" fontId="17" fillId="0" borderId="0" xfId="0" applyNumberFormat="1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20" fillId="0" borderId="0" xfId="0" applyFont="1"/>
    <xf numFmtId="4" fontId="21" fillId="0" borderId="0" xfId="0" applyNumberFormat="1" applyFont="1" applyAlignment="1">
      <alignment horizontal="center" vertical="center"/>
    </xf>
    <xf numFmtId="0" fontId="8" fillId="0" borderId="1" xfId="0" applyFont="1" applyBorder="1"/>
    <xf numFmtId="0" fontId="22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69" fontId="8" fillId="0" borderId="12" xfId="0" applyNumberFormat="1" applyFont="1" applyBorder="1" applyAlignment="1">
      <alignment horizontal="center"/>
    </xf>
    <xf numFmtId="169" fontId="8" fillId="0" borderId="13" xfId="0" applyNumberFormat="1" applyFont="1" applyBorder="1" applyAlignment="1">
      <alignment horizontal="center"/>
    </xf>
    <xf numFmtId="169" fontId="8" fillId="0" borderId="14" xfId="0" applyNumberFormat="1" applyFont="1" applyBorder="1" applyAlignment="1">
      <alignment horizontal="center"/>
    </xf>
    <xf numFmtId="170" fontId="8" fillId="0" borderId="1" xfId="0" applyNumberFormat="1" applyFont="1" applyBorder="1" applyAlignment="1">
      <alignment horizontal="center"/>
    </xf>
    <xf numFmtId="169" fontId="8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4" fontId="24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4" fontId="25" fillId="3" borderId="15" xfId="0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14" fontId="10" fillId="3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4" fontId="25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14" fontId="10" fillId="3" borderId="0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/>
    <xf numFmtId="0" fontId="15" fillId="3" borderId="0" xfId="0" applyFont="1" applyFill="1" applyBorder="1" applyProtection="1">
      <protection locked="0"/>
    </xf>
    <xf numFmtId="4" fontId="26" fillId="3" borderId="8" xfId="0" applyNumberFormat="1" applyFont="1" applyFill="1" applyBorder="1" applyProtection="1">
      <protection locked="0"/>
    </xf>
    <xf numFmtId="166" fontId="15" fillId="3" borderId="8" xfId="0" applyNumberFormat="1" applyFont="1" applyFill="1" applyBorder="1" applyProtection="1">
      <protection locked="0"/>
    </xf>
    <xf numFmtId="166" fontId="15" fillId="3" borderId="8" xfId="0" applyNumberFormat="1" applyFont="1" applyFill="1" applyBorder="1"/>
    <xf numFmtId="14" fontId="15" fillId="3" borderId="8" xfId="0" applyNumberFormat="1" applyFont="1" applyFill="1" applyBorder="1" applyProtection="1">
      <protection locked="0"/>
    </xf>
    <xf numFmtId="0" fontId="15" fillId="3" borderId="5" xfId="0" applyFont="1" applyFill="1" applyBorder="1"/>
    <xf numFmtId="0" fontId="15" fillId="0" borderId="8" xfId="0" applyFont="1" applyBorder="1" applyProtection="1">
      <protection locked="0"/>
    </xf>
    <xf numFmtId="4" fontId="26" fillId="3" borderId="17" xfId="0" applyNumberFormat="1" applyFont="1" applyFill="1" applyBorder="1"/>
    <xf numFmtId="166" fontId="15" fillId="0" borderId="17" xfId="0" applyNumberFormat="1" applyFont="1" applyFill="1" applyBorder="1"/>
    <xf numFmtId="166" fontId="15" fillId="3" borderId="17" xfId="0" applyNumberFormat="1" applyFont="1" applyFill="1" applyBorder="1"/>
    <xf numFmtId="14" fontId="15" fillId="0" borderId="17" xfId="0" applyNumberFormat="1" applyFont="1" applyFill="1" applyBorder="1"/>
    <xf numFmtId="0" fontId="15" fillId="0" borderId="18" xfId="0" applyNumberFormat="1" applyFont="1" applyBorder="1" applyProtection="1">
      <protection locked="0"/>
    </xf>
    <xf numFmtId="4" fontId="26" fillId="3" borderId="15" xfId="0" applyNumberFormat="1" applyFont="1" applyFill="1" applyBorder="1"/>
    <xf numFmtId="166" fontId="15" fillId="0" borderId="15" xfId="0" applyNumberFormat="1" applyFont="1" applyFill="1" applyBorder="1"/>
    <xf numFmtId="14" fontId="15" fillId="0" borderId="15" xfId="0" applyNumberFormat="1" applyFont="1" applyFill="1" applyBorder="1"/>
    <xf numFmtId="0" fontId="10" fillId="3" borderId="0" xfId="0" applyNumberFormat="1" applyFont="1" applyFill="1" applyBorder="1" applyAlignment="1" applyProtection="1">
      <alignment horizontal="right"/>
      <protection locked="0"/>
    </xf>
    <xf numFmtId="0" fontId="10" fillId="3" borderId="15" xfId="0" applyFont="1" applyFill="1" applyBorder="1"/>
    <xf numFmtId="166" fontId="10" fillId="3" borderId="15" xfId="0" applyNumberFormat="1" applyFont="1" applyFill="1" applyBorder="1"/>
    <xf numFmtId="14" fontId="10" fillId="3" borderId="15" xfId="0" applyNumberFormat="1" applyFont="1" applyFill="1" applyBorder="1"/>
    <xf numFmtId="4" fontId="26" fillId="3" borderId="0" xfId="0" applyNumberFormat="1" applyFont="1" applyFill="1" applyBorder="1"/>
    <xf numFmtId="0" fontId="10" fillId="3" borderId="0" xfId="0" applyFont="1" applyFill="1" applyBorder="1"/>
    <xf numFmtId="166" fontId="10" fillId="3" borderId="0" xfId="0" applyNumberFormat="1" applyFont="1" applyFill="1" applyBorder="1"/>
    <xf numFmtId="14" fontId="10" fillId="3" borderId="0" xfId="0" applyNumberFormat="1" applyFont="1" applyFill="1" applyBorder="1"/>
    <xf numFmtId="166" fontId="10" fillId="3" borderId="17" xfId="0" applyNumberFormat="1" applyFont="1" applyFill="1" applyBorder="1"/>
    <xf numFmtId="0" fontId="15" fillId="0" borderId="8" xfId="0" applyNumberFormat="1" applyFont="1" applyBorder="1" applyProtection="1">
      <protection locked="0"/>
    </xf>
    <xf numFmtId="4" fontId="25" fillId="3" borderId="0" xfId="0" applyNumberFormat="1" applyFont="1" applyFill="1" applyBorder="1"/>
    <xf numFmtId="166" fontId="26" fillId="3" borderId="0" xfId="0" applyNumberFormat="1" applyFont="1" applyFill="1" applyBorder="1"/>
    <xf numFmtId="166" fontId="15" fillId="3" borderId="0" xfId="0" applyNumberFormat="1" applyFont="1" applyFill="1" applyBorder="1" applyProtection="1">
      <protection locked="0"/>
    </xf>
    <xf numFmtId="166" fontId="15" fillId="3" borderId="0" xfId="0" applyNumberFormat="1" applyFont="1" applyFill="1" applyBorder="1"/>
    <xf numFmtId="14" fontId="15" fillId="3" borderId="0" xfId="0" applyNumberFormat="1" applyFont="1" applyFill="1" applyBorder="1" applyProtection="1">
      <protection locked="0"/>
    </xf>
    <xf numFmtId="4" fontId="26" fillId="3" borderId="15" xfId="0" applyNumberFormat="1" applyFont="1" applyFill="1" applyBorder="1" applyProtection="1">
      <protection locked="0"/>
    </xf>
    <xf numFmtId="166" fontId="15" fillId="0" borderId="15" xfId="0" applyNumberFormat="1" applyFont="1" applyFill="1" applyBorder="1" applyProtection="1">
      <protection locked="0"/>
    </xf>
    <xf numFmtId="166" fontId="15" fillId="3" borderId="15" xfId="0" applyNumberFormat="1" applyFont="1" applyFill="1" applyBorder="1"/>
    <xf numFmtId="0" fontId="15" fillId="0" borderId="19" xfId="0" applyFont="1" applyBorder="1" applyProtection="1">
      <protection locked="0"/>
    </xf>
    <xf numFmtId="3" fontId="26" fillId="3" borderId="15" xfId="0" applyNumberFormat="1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right"/>
      <protection locked="0"/>
    </xf>
    <xf numFmtId="166" fontId="15" fillId="3" borderId="15" xfId="0" applyNumberFormat="1" applyFont="1" applyFill="1" applyBorder="1" applyProtection="1">
      <protection locked="0"/>
    </xf>
    <xf numFmtId="166" fontId="10" fillId="3" borderId="15" xfId="0" applyNumberFormat="1" applyFont="1" applyFill="1" applyBorder="1" applyProtection="1">
      <protection locked="0"/>
    </xf>
    <xf numFmtId="14" fontId="15" fillId="3" borderId="15" xfId="0" applyNumberFormat="1" applyFont="1" applyFill="1" applyBorder="1"/>
    <xf numFmtId="3" fontId="26" fillId="3" borderId="0" xfId="0" applyNumberFormat="1" applyFont="1" applyFill="1" applyBorder="1" applyProtection="1">
      <protection locked="0"/>
    </xf>
    <xf numFmtId="14" fontId="15" fillId="3" borderId="0" xfId="0" applyNumberFormat="1" applyFont="1" applyFill="1" applyBorder="1"/>
    <xf numFmtId="14" fontId="15" fillId="0" borderId="15" xfId="0" applyNumberFormat="1" applyFont="1" applyFill="1" applyBorder="1" applyProtection="1">
      <protection locked="0"/>
    </xf>
    <xf numFmtId="0" fontId="15" fillId="0" borderId="9" xfId="0" applyFont="1" applyBorder="1" applyProtection="1">
      <protection locked="0"/>
    </xf>
    <xf numFmtId="0" fontId="10" fillId="0" borderId="9" xfId="0" applyFont="1" applyBorder="1" applyAlignment="1" applyProtection="1">
      <alignment horizontal="right"/>
      <protection locked="0"/>
    </xf>
    <xf numFmtId="0" fontId="10" fillId="0" borderId="19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18" xfId="0" applyFont="1" applyBorder="1" applyAlignment="1" applyProtection="1">
      <alignment horizontal="right"/>
      <protection locked="0"/>
    </xf>
    <xf numFmtId="14" fontId="15" fillId="3" borderId="4" xfId="0" applyNumberFormat="1" applyFont="1" applyFill="1" applyBorder="1"/>
    <xf numFmtId="0" fontId="15" fillId="3" borderId="0" xfId="0" applyFont="1" applyFill="1" applyBorder="1"/>
    <xf numFmtId="14" fontId="15" fillId="3" borderId="6" xfId="0" applyNumberFormat="1" applyFont="1" applyFill="1" applyBorder="1"/>
    <xf numFmtId="14" fontId="15" fillId="3" borderId="9" xfId="0" applyNumberFormat="1" applyFont="1" applyFill="1" applyBorder="1" applyProtection="1">
      <protection locked="0"/>
    </xf>
    <xf numFmtId="0" fontId="15" fillId="0" borderId="18" xfId="0" applyFont="1" applyBorder="1" applyProtection="1">
      <protection locked="0"/>
    </xf>
    <xf numFmtId="4" fontId="26" fillId="3" borderId="0" xfId="0" applyNumberFormat="1" applyFont="1" applyFill="1" applyBorder="1" applyProtection="1">
      <protection locked="0"/>
    </xf>
    <xf numFmtId="0" fontId="15" fillId="0" borderId="0" xfId="0" applyFont="1" applyBorder="1"/>
    <xf numFmtId="166" fontId="26" fillId="0" borderId="15" xfId="0" applyNumberFormat="1" applyFont="1" applyFill="1" applyBorder="1"/>
    <xf numFmtId="0" fontId="15" fillId="0" borderId="0" xfId="0" applyFont="1" applyFill="1" applyBorder="1"/>
    <xf numFmtId="166" fontId="26" fillId="3" borderId="15" xfId="0" applyNumberFormat="1" applyFont="1" applyFill="1" applyBorder="1"/>
    <xf numFmtId="0" fontId="15" fillId="3" borderId="0" xfId="0" applyFont="1" applyFill="1"/>
    <xf numFmtId="14" fontId="15" fillId="3" borderId="15" xfId="0" applyNumberFormat="1" applyFont="1" applyFill="1" applyBorder="1" applyProtection="1">
      <protection locked="0"/>
    </xf>
    <xf numFmtId="0" fontId="15" fillId="3" borderId="8" xfId="0" applyFont="1" applyFill="1" applyBorder="1" applyProtection="1">
      <protection locked="0"/>
    </xf>
    <xf numFmtId="4" fontId="26" fillId="3" borderId="8" xfId="0" applyNumberFormat="1" applyFont="1" applyFill="1" applyBorder="1"/>
    <xf numFmtId="166" fontId="26" fillId="3" borderId="8" xfId="0" applyNumberFormat="1" applyFont="1" applyFill="1" applyBorder="1"/>
    <xf numFmtId="4" fontId="26" fillId="3" borderId="17" xfId="0" applyNumberFormat="1" applyFont="1" applyFill="1" applyBorder="1" applyProtection="1">
      <protection locked="0"/>
    </xf>
    <xf numFmtId="166" fontId="15" fillId="0" borderId="17" xfId="0" applyNumberFormat="1" applyFont="1" applyFill="1" applyBorder="1" applyProtection="1">
      <protection locked="0"/>
    </xf>
    <xf numFmtId="4" fontId="15" fillId="3" borderId="0" xfId="0" applyNumberFormat="1" applyFont="1" applyFill="1" applyBorder="1"/>
    <xf numFmtId="0" fontId="15" fillId="3" borderId="0" xfId="0" applyNumberFormat="1" applyFont="1" applyFill="1" applyBorder="1" applyProtection="1">
      <protection locked="0"/>
    </xf>
    <xf numFmtId="0" fontId="15" fillId="0" borderId="6" xfId="0" applyFont="1" applyBorder="1"/>
    <xf numFmtId="0" fontId="15" fillId="0" borderId="19" xfId="0" applyFont="1" applyBorder="1"/>
    <xf numFmtId="0" fontId="15" fillId="0" borderId="9" xfId="0" applyFont="1" applyBorder="1"/>
    <xf numFmtId="0" fontId="15" fillId="3" borderId="15" xfId="0" applyFont="1" applyFill="1" applyBorder="1"/>
    <xf numFmtId="4" fontId="15" fillId="0" borderId="0" xfId="0" applyNumberFormat="1" applyFont="1"/>
    <xf numFmtId="166" fontId="15" fillId="0" borderId="0" xfId="0" applyNumberFormat="1" applyFont="1"/>
    <xf numFmtId="14" fontId="15" fillId="0" borderId="0" xfId="0" applyNumberFormat="1" applyFont="1"/>
    <xf numFmtId="15" fontId="21" fillId="0" borderId="0" xfId="0" applyNumberFormat="1" applyFont="1" applyAlignment="1">
      <alignment horizontal="center" vertical="center"/>
    </xf>
    <xf numFmtId="15" fontId="10" fillId="0" borderId="0" xfId="0" applyNumberFormat="1" applyFont="1" applyAlignment="1">
      <alignment horizontal="center"/>
    </xf>
    <xf numFmtId="0" fontId="15" fillId="0" borderId="0" xfId="0" applyFont="1" applyAlignment="1"/>
    <xf numFmtId="15" fontId="27" fillId="0" borderId="0" xfId="0" applyNumberFormat="1" applyFont="1" applyAlignment="1">
      <alignment horizontal="center" vertical="center"/>
    </xf>
    <xf numFmtId="0" fontId="28" fillId="2" borderId="8" xfId="0" applyFont="1" applyFill="1" applyBorder="1" applyAlignment="1">
      <alignment wrapText="1"/>
    </xf>
    <xf numFmtId="15" fontId="28" fillId="2" borderId="8" xfId="0" applyNumberFormat="1" applyFont="1" applyFill="1" applyBorder="1" applyAlignment="1">
      <alignment horizontal="left"/>
    </xf>
    <xf numFmtId="0" fontId="29" fillId="2" borderId="0" xfId="0" applyFont="1" applyFill="1"/>
    <xf numFmtId="0" fontId="28" fillId="2" borderId="8" xfId="0" applyFont="1" applyFill="1" applyBorder="1"/>
    <xf numFmtId="0" fontId="15" fillId="0" borderId="0" xfId="0" applyFont="1" applyFill="1"/>
    <xf numFmtId="0" fontId="10" fillId="0" borderId="0" xfId="0" applyFont="1" applyFill="1" applyBorder="1" applyAlignment="1">
      <alignment wrapText="1"/>
    </xf>
    <xf numFmtId="15" fontId="10" fillId="0" borderId="0" xfId="0" applyNumberFormat="1" applyFont="1" applyFill="1" applyBorder="1" applyAlignment="1">
      <alignment horizontal="left"/>
    </xf>
    <xf numFmtId="0" fontId="30" fillId="0" borderId="0" xfId="0" applyFont="1" applyFill="1"/>
    <xf numFmtId="0" fontId="10" fillId="0" borderId="8" xfId="0" applyFont="1" applyFill="1" applyBorder="1" applyAlignment="1">
      <alignment wrapText="1"/>
    </xf>
    <xf numFmtId="15" fontId="10" fillId="0" borderId="8" xfId="0" applyNumberFormat="1" applyFont="1" applyFill="1" applyBorder="1" applyAlignment="1">
      <alignment horizontal="left"/>
    </xf>
    <xf numFmtId="0" fontId="15" fillId="0" borderId="8" xfId="0" applyFont="1" applyFill="1" applyBorder="1"/>
    <xf numFmtId="0" fontId="15" fillId="0" borderId="0" xfId="0" applyNumberFormat="1" applyFont="1" applyAlignment="1">
      <alignment horizontal="left" wrapText="1"/>
    </xf>
    <xf numFmtId="168" fontId="15" fillId="0" borderId="0" xfId="0" applyNumberFormat="1" applyFont="1" applyAlignment="1">
      <alignment horizontal="left" vertical="center"/>
    </xf>
    <xf numFmtId="0" fontId="15" fillId="0" borderId="0" xfId="0" applyFont="1" applyProtection="1"/>
    <xf numFmtId="0" fontId="15" fillId="0" borderId="0" xfId="0" applyFont="1" applyAlignment="1">
      <alignment wrapText="1"/>
    </xf>
    <xf numFmtId="15" fontId="15" fillId="0" borderId="0" xfId="0" applyNumberFormat="1" applyFont="1" applyAlignment="1">
      <alignment horizontal="left"/>
    </xf>
    <xf numFmtId="15" fontId="15" fillId="0" borderId="8" xfId="0" applyNumberFormat="1" applyFont="1" applyFill="1" applyBorder="1" applyAlignment="1">
      <alignment horizontal="left"/>
    </xf>
    <xf numFmtId="0" fontId="15" fillId="0" borderId="0" xfId="0" applyNumberFormat="1" applyFont="1" applyAlignment="1">
      <alignment horizontal="left" vertical="center" wrapText="1"/>
    </xf>
    <xf numFmtId="0" fontId="10" fillId="0" borderId="8" xfId="0" applyFont="1" applyBorder="1" applyAlignment="1">
      <alignment wrapText="1"/>
    </xf>
    <xf numFmtId="15" fontId="15" fillId="0" borderId="8" xfId="0" applyNumberFormat="1" applyFont="1" applyBorder="1" applyAlignment="1">
      <alignment horizontal="left"/>
    </xf>
    <xf numFmtId="0" fontId="15" fillId="0" borderId="8" xfId="0" applyFont="1" applyBorder="1"/>
    <xf numFmtId="0" fontId="15" fillId="0" borderId="0" xfId="0" applyNumberFormat="1" applyFont="1" applyAlignment="1">
      <alignment horizontal="left"/>
    </xf>
    <xf numFmtId="0" fontId="15" fillId="0" borderId="0" xfId="0" applyFont="1" applyBorder="1" applyAlignment="1">
      <alignment horizontal="left" wrapText="1"/>
    </xf>
    <xf numFmtId="0" fontId="31" fillId="0" borderId="0" xfId="0" applyFont="1"/>
    <xf numFmtId="0" fontId="15" fillId="0" borderId="0" xfId="0" applyFont="1" applyBorder="1" applyAlignment="1">
      <alignment wrapText="1"/>
    </xf>
    <xf numFmtId="15" fontId="15" fillId="0" borderId="0" xfId="0" applyNumberFormat="1" applyFont="1" applyBorder="1" applyAlignment="1">
      <alignment horizontal="left"/>
    </xf>
    <xf numFmtId="0" fontId="32" fillId="0" borderId="0" xfId="1" applyNumberFormat="1" applyFont="1" applyAlignment="1" applyProtection="1">
      <alignment horizontal="left"/>
    </xf>
    <xf numFmtId="0" fontId="10" fillId="0" borderId="15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31" fillId="0" borderId="0" xfId="0" applyFont="1" applyAlignment="1">
      <alignment wrapText="1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166" fontId="10" fillId="0" borderId="0" xfId="0" applyNumberFormat="1" applyFont="1" applyAlignment="1">
      <alignment horizontal="left"/>
    </xf>
    <xf numFmtId="0" fontId="33" fillId="2" borderId="0" xfId="0" applyFont="1" applyFill="1" applyAlignment="1">
      <alignment horizontal="left"/>
    </xf>
    <xf numFmtId="166" fontId="33" fillId="2" borderId="0" xfId="0" applyNumberFormat="1" applyFont="1" applyFill="1" applyAlignment="1">
      <alignment horizontal="left"/>
    </xf>
    <xf numFmtId="0" fontId="15" fillId="0" borderId="28" xfId="0" applyFont="1" applyBorder="1" applyAlignment="1">
      <alignment horizontal="left"/>
    </xf>
    <xf numFmtId="166" fontId="15" fillId="0" borderId="28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8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center"/>
    </xf>
    <xf numFmtId="0" fontId="34" fillId="2" borderId="28" xfId="0" applyFont="1" applyFill="1" applyBorder="1" applyAlignment="1">
      <alignment vertical="center"/>
    </xf>
    <xf numFmtId="0" fontId="34" fillId="2" borderId="28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0" borderId="28" xfId="0" applyFont="1" applyBorder="1"/>
    <xf numFmtId="0" fontId="15" fillId="0" borderId="28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15" fontId="21" fillId="0" borderId="15" xfId="0" applyNumberFormat="1" applyFont="1" applyBorder="1" applyAlignment="1">
      <alignment horizontal="center" vertical="center"/>
    </xf>
    <xf numFmtId="0" fontId="15" fillId="0" borderId="15" xfId="0" applyFont="1" applyBorder="1"/>
    <xf numFmtId="15" fontId="34" fillId="2" borderId="15" xfId="0" applyNumberFormat="1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 wrapText="1"/>
    </xf>
    <xf numFmtId="15" fontId="15" fillId="0" borderId="15" xfId="0" applyNumberFormat="1" applyFont="1" applyBorder="1" applyAlignment="1" applyProtection="1">
      <alignment horizontal="left"/>
      <protection locked="0"/>
    </xf>
    <xf numFmtId="0" fontId="15" fillId="0" borderId="15" xfId="0" applyFont="1" applyBorder="1" applyAlignment="1" applyProtection="1">
      <alignment wrapText="1"/>
      <protection locked="0"/>
    </xf>
    <xf numFmtId="0" fontId="15" fillId="0" borderId="15" xfId="0" applyFont="1" applyBorder="1" applyAlignment="1" applyProtection="1">
      <alignment horizontal="center" wrapText="1"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15" fillId="0" borderId="15" xfId="0" applyFont="1" applyBorder="1" applyProtection="1">
      <protection locked="0"/>
    </xf>
    <xf numFmtId="0" fontId="15" fillId="0" borderId="15" xfId="0" applyFont="1" applyBorder="1" applyAlignment="1" applyProtection="1">
      <alignment horizontal="left" wrapText="1"/>
      <protection locked="0"/>
    </xf>
    <xf numFmtId="15" fontId="15" fillId="0" borderId="15" xfId="0" applyNumberFormat="1" applyFont="1" applyBorder="1" applyProtection="1">
      <protection locked="0"/>
    </xf>
    <xf numFmtId="164" fontId="15" fillId="0" borderId="15" xfId="0" applyNumberFormat="1" applyFont="1" applyBorder="1" applyAlignment="1" applyProtection="1">
      <alignment horizontal="left" wrapText="1"/>
      <protection locked="0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15" fontId="15" fillId="0" borderId="15" xfId="0" applyNumberFormat="1" applyFont="1" applyBorder="1"/>
    <xf numFmtId="15" fontId="15" fillId="0" borderId="15" xfId="0" applyNumberFormat="1" applyFont="1" applyBorder="1" applyAlignment="1">
      <alignment horizontal="left"/>
    </xf>
    <xf numFmtId="0" fontId="34" fillId="2" borderId="0" xfId="0" applyFont="1" applyFill="1" applyAlignment="1">
      <alignment horizontal="center"/>
    </xf>
    <xf numFmtId="0" fontId="10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20" fontId="15" fillId="0" borderId="0" xfId="0" applyNumberFormat="1" applyFont="1" applyAlignment="1">
      <alignment horizontal="left"/>
    </xf>
    <xf numFmtId="0" fontId="15" fillId="0" borderId="24" xfId="0" applyFont="1" applyBorder="1" applyAlignment="1">
      <alignment horizontal="left"/>
    </xf>
    <xf numFmtId="20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2" borderId="0" xfId="0" applyFont="1" applyFill="1"/>
    <xf numFmtId="0" fontId="15" fillId="0" borderId="20" xfId="0" applyFont="1" applyBorder="1" applyAlignment="1">
      <alignment horizontal="left" vertical="center"/>
    </xf>
    <xf numFmtId="0" fontId="15" fillId="0" borderId="0" xfId="0" applyFont="1" applyBorder="1" applyAlignment="1"/>
    <xf numFmtId="0" fontId="15" fillId="0" borderId="0" xfId="0" applyFont="1" applyAlignment="1"/>
    <xf numFmtId="20" fontId="10" fillId="0" borderId="20" xfId="0" applyNumberFormat="1" applyFont="1" applyBorder="1" applyAlignment="1">
      <alignment vertical="center"/>
    </xf>
    <xf numFmtId="0" fontId="15" fillId="0" borderId="24" xfId="0" applyFont="1" applyBorder="1" applyAlignment="1"/>
    <xf numFmtId="49" fontId="15" fillId="0" borderId="0" xfId="0" applyNumberFormat="1" applyFont="1" applyAlignment="1">
      <alignment horizontal="left"/>
    </xf>
    <xf numFmtId="0" fontId="36" fillId="0" borderId="21" xfId="0" applyFont="1" applyBorder="1" applyAlignment="1">
      <alignment vertical="top"/>
    </xf>
    <xf numFmtId="166" fontId="10" fillId="0" borderId="22" xfId="0" applyNumberFormat="1" applyFont="1" applyBorder="1"/>
    <xf numFmtId="0" fontId="10" fillId="0" borderId="22" xfId="0" applyFont="1" applyBorder="1"/>
    <xf numFmtId="166" fontId="10" fillId="0" borderId="23" xfId="0" applyNumberFormat="1" applyFont="1" applyBorder="1"/>
    <xf numFmtId="0" fontId="15" fillId="0" borderId="25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166" fontId="15" fillId="0" borderId="15" xfId="0" applyNumberFormat="1" applyFont="1" applyBorder="1"/>
    <xf numFmtId="0" fontId="15" fillId="0" borderId="0" xfId="0" applyFont="1" applyAlignment="1">
      <alignment horizontal="right"/>
    </xf>
    <xf numFmtId="166" fontId="24" fillId="0" borderId="0" xfId="0" applyNumberFormat="1" applyFont="1"/>
    <xf numFmtId="166" fontId="10" fillId="0" borderId="0" xfId="0" applyNumberFormat="1" applyFont="1"/>
    <xf numFmtId="0" fontId="10" fillId="0" borderId="0" xfId="0" applyFont="1" applyAlignment="1">
      <alignment horizontal="right"/>
    </xf>
    <xf numFmtId="166" fontId="10" fillId="0" borderId="0" xfId="0" applyNumberFormat="1" applyFont="1" applyAlignment="1">
      <alignment horizontal="right"/>
    </xf>
    <xf numFmtId="165" fontId="15" fillId="0" borderId="0" xfId="0" applyNumberFormat="1" applyFont="1"/>
    <xf numFmtId="0" fontId="36" fillId="0" borderId="0" xfId="0" applyFont="1"/>
    <xf numFmtId="0" fontId="2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7" fillId="2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0" xfId="0" applyFont="1" applyBorder="1"/>
    <xf numFmtId="0" fontId="8" fillId="0" borderId="6" xfId="0" applyFont="1" applyBorder="1"/>
    <xf numFmtId="0" fontId="38" fillId="0" borderId="5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32" fillId="0" borderId="0" xfId="1" applyFont="1" applyAlignment="1" applyProtection="1">
      <alignment horizontal="left"/>
    </xf>
    <xf numFmtId="0" fontId="39" fillId="0" borderId="0" xfId="0" applyFont="1" applyAlignment="1"/>
    <xf numFmtId="0" fontId="39" fillId="0" borderId="0" xfId="0" applyFont="1"/>
    <xf numFmtId="0" fontId="32" fillId="0" borderId="0" xfId="1" applyFont="1" applyAlignment="1" applyProtection="1">
      <alignment horizontal="left" wrapText="1"/>
    </xf>
    <xf numFmtId="0" fontId="32" fillId="0" borderId="0" xfId="1" applyFont="1" applyAlignment="1" applyProtection="1"/>
  </cellXfs>
  <cellStyles count="2">
    <cellStyle name="Hyperlink" xfId="1" builtinId="8"/>
    <cellStyle name="Normal" xfId="0" builtinId="0"/>
  </cellStyles>
  <dxfs count="3"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uest List'!A1"/><Relationship Id="rId3" Type="http://schemas.openxmlformats.org/officeDocument/2006/relationships/image" Target="../media/image2.jpeg"/><Relationship Id="rId7" Type="http://schemas.openxmlformats.org/officeDocument/2006/relationships/hyperlink" Target="#'Guest w-sheet'!A1"/><Relationship Id="rId2" Type="http://schemas.openxmlformats.org/officeDocument/2006/relationships/image" Target="../media/image1.png"/><Relationship Id="rId1" Type="http://schemas.openxmlformats.org/officeDocument/2006/relationships/hyperlink" Target="#More...!A1"/><Relationship Id="rId6" Type="http://schemas.openxmlformats.org/officeDocument/2006/relationships/hyperlink" Target="#Suppliers!A1"/><Relationship Id="rId11" Type="http://schemas.openxmlformats.org/officeDocument/2006/relationships/hyperlink" Target="#Photos!A1"/><Relationship Id="rId5" Type="http://schemas.openxmlformats.org/officeDocument/2006/relationships/hyperlink" Target="#Checklist!A1"/><Relationship Id="rId10" Type="http://schemas.openxmlformats.org/officeDocument/2006/relationships/hyperlink" Target="#Schedule!A1"/><Relationship Id="rId4" Type="http://schemas.openxmlformats.org/officeDocument/2006/relationships/hyperlink" Target="#Calendar!A1"/><Relationship Id="rId9" Type="http://schemas.openxmlformats.org/officeDocument/2006/relationships/hyperlink" Target="#Invitations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88</xdr:row>
      <xdr:rowOff>44450</xdr:rowOff>
    </xdr:from>
    <xdr:to>
      <xdr:col>10</xdr:col>
      <xdr:colOff>47611</xdr:colOff>
      <xdr:row>90</xdr:row>
      <xdr:rowOff>29463</xdr:rowOff>
    </xdr:to>
    <xdr:sp macro="" textlink="">
      <xdr:nvSpPr>
        <xdr:cNvPr id="12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2390775" y="12350750"/>
          <a:ext cx="3851368" cy="315213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FF6699"/>
            </a:gs>
            <a:gs pos="50000">
              <a:srgbClr val="EAEAEA"/>
            </a:gs>
            <a:gs pos="100000">
              <a:srgbClr val="FF6699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More</a:t>
          </a:r>
          <a:r>
            <a:rPr lang="en-US" sz="1400" b="1" i="0" strike="noStrike" baseline="0">
              <a:solidFill>
                <a:srgbClr val="000000"/>
              </a:solidFill>
              <a:latin typeface="Arial"/>
              <a:cs typeface="Arial"/>
            </a:rPr>
            <a:t> Products from The Smart Bride</a:t>
          </a: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333375</xdr:colOff>
      <xdr:row>94</xdr:row>
      <xdr:rowOff>114300</xdr:rowOff>
    </xdr:from>
    <xdr:to>
      <xdr:col>17</xdr:col>
      <xdr:colOff>447675</xdr:colOff>
      <xdr:row>141</xdr:row>
      <xdr:rowOff>152400</xdr:rowOff>
    </xdr:to>
    <xdr:pic>
      <xdr:nvPicPr>
        <xdr:cNvPr id="34567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15840075"/>
          <a:ext cx="6677025" cy="809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352425</xdr:colOff>
      <xdr:row>0</xdr:row>
      <xdr:rowOff>0</xdr:rowOff>
    </xdr:from>
    <xdr:to>
      <xdr:col>10</xdr:col>
      <xdr:colOff>476250</xdr:colOff>
      <xdr:row>14</xdr:row>
      <xdr:rowOff>28575</xdr:rowOff>
    </xdr:to>
    <xdr:pic>
      <xdr:nvPicPr>
        <xdr:cNvPr id="34568" name="Picture 4" descr="fb.jpg"/>
        <xdr:cNvPicPr>
          <a:picLocks noChangeAspect="1"/>
        </xdr:cNvPicPr>
      </xdr:nvPicPr>
      <xdr:blipFill>
        <a:blip xmlns:r="http://schemas.openxmlformats.org/officeDocument/2006/relationships" r:embed="rId3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0"/>
          <a:ext cx="20002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279400</xdr:colOff>
      <xdr:row>17</xdr:row>
      <xdr:rowOff>63500</xdr:rowOff>
    </xdr:from>
    <xdr:to>
      <xdr:col>11</xdr:col>
      <xdr:colOff>82514</xdr:colOff>
      <xdr:row>20</xdr:row>
      <xdr:rowOff>38100</xdr:rowOff>
    </xdr:to>
    <xdr:sp macro="" textlink="">
      <xdr:nvSpPr>
        <xdr:cNvPr id="3" name="TextBox 2">
          <a:hlinkClick xmlns:r="http://schemas.openxmlformats.org/officeDocument/2006/relationships" r:id="rId4"/>
        </xdr:cNvPr>
        <xdr:cNvSpPr txBox="1"/>
      </xdr:nvSpPr>
      <xdr:spPr>
        <a:xfrm>
          <a:off x="3683000" y="2870200"/>
          <a:ext cx="3911600" cy="469900"/>
        </a:xfrm>
        <a:prstGeom prst="rect">
          <a:avLst/>
        </a:prstGeom>
        <a:solidFill>
          <a:srgbClr val="5E5E5E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 b="0" i="0" spc="5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CALENDAR</a:t>
          </a:r>
        </a:p>
      </xdr:txBody>
    </xdr:sp>
    <xdr:clientData/>
  </xdr:twoCellAnchor>
  <xdr:twoCellAnchor>
    <xdr:from>
      <xdr:col>7</xdr:col>
      <xdr:colOff>279400</xdr:colOff>
      <xdr:row>20</xdr:row>
      <xdr:rowOff>152400</xdr:rowOff>
    </xdr:from>
    <xdr:to>
      <xdr:col>11</xdr:col>
      <xdr:colOff>82514</xdr:colOff>
      <xdr:row>23</xdr:row>
      <xdr:rowOff>127000</xdr:rowOff>
    </xdr:to>
    <xdr:sp macro="" textlink="">
      <xdr:nvSpPr>
        <xdr:cNvPr id="16" name="TextBox 15">
          <a:hlinkClick xmlns:r="http://schemas.openxmlformats.org/officeDocument/2006/relationships" r:id="rId5"/>
        </xdr:cNvPr>
        <xdr:cNvSpPr txBox="1"/>
      </xdr:nvSpPr>
      <xdr:spPr>
        <a:xfrm>
          <a:off x="3683000" y="3454400"/>
          <a:ext cx="3911600" cy="469900"/>
        </a:xfrm>
        <a:prstGeom prst="rect">
          <a:avLst/>
        </a:prstGeom>
        <a:solidFill>
          <a:srgbClr val="5E5E5E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 b="0" i="0" spc="5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CHECKLIST</a:t>
          </a:r>
        </a:p>
      </xdr:txBody>
    </xdr:sp>
    <xdr:clientData/>
  </xdr:twoCellAnchor>
  <xdr:twoCellAnchor>
    <xdr:from>
      <xdr:col>7</xdr:col>
      <xdr:colOff>282575</xdr:colOff>
      <xdr:row>24</xdr:row>
      <xdr:rowOff>88900</xdr:rowOff>
    </xdr:from>
    <xdr:to>
      <xdr:col>11</xdr:col>
      <xdr:colOff>104811</xdr:colOff>
      <xdr:row>27</xdr:row>
      <xdr:rowOff>63500</xdr:rowOff>
    </xdr:to>
    <xdr:sp macro="" textlink="">
      <xdr:nvSpPr>
        <xdr:cNvPr id="17" name="TextBox 16">
          <a:hlinkClick xmlns:r="http://schemas.openxmlformats.org/officeDocument/2006/relationships" r:id="rId6"/>
        </xdr:cNvPr>
        <xdr:cNvSpPr txBox="1"/>
      </xdr:nvSpPr>
      <xdr:spPr>
        <a:xfrm>
          <a:off x="3695700" y="4051300"/>
          <a:ext cx="3911600" cy="469900"/>
        </a:xfrm>
        <a:prstGeom prst="rect">
          <a:avLst/>
        </a:prstGeom>
        <a:solidFill>
          <a:srgbClr val="5E5E5E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 b="0" i="0" spc="5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SUPPLIERS</a:t>
          </a:r>
        </a:p>
      </xdr:txBody>
    </xdr:sp>
    <xdr:clientData/>
  </xdr:twoCellAnchor>
  <xdr:twoCellAnchor>
    <xdr:from>
      <xdr:col>7</xdr:col>
      <xdr:colOff>282575</xdr:colOff>
      <xdr:row>28</xdr:row>
      <xdr:rowOff>25400</xdr:rowOff>
    </xdr:from>
    <xdr:to>
      <xdr:col>11</xdr:col>
      <xdr:colOff>104811</xdr:colOff>
      <xdr:row>31</xdr:row>
      <xdr:rowOff>0</xdr:rowOff>
    </xdr:to>
    <xdr:sp macro="" textlink="">
      <xdr:nvSpPr>
        <xdr:cNvPr id="18" name="TextBox 17">
          <a:hlinkClick xmlns:r="http://schemas.openxmlformats.org/officeDocument/2006/relationships" r:id="rId7"/>
        </xdr:cNvPr>
        <xdr:cNvSpPr txBox="1"/>
      </xdr:nvSpPr>
      <xdr:spPr>
        <a:xfrm>
          <a:off x="3695700" y="4648200"/>
          <a:ext cx="3911600" cy="469900"/>
        </a:xfrm>
        <a:prstGeom prst="rect">
          <a:avLst/>
        </a:prstGeom>
        <a:solidFill>
          <a:srgbClr val="5E5E5E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 b="0" i="0" spc="5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GUEST WORKSHEET</a:t>
          </a:r>
        </a:p>
      </xdr:txBody>
    </xdr:sp>
    <xdr:clientData/>
  </xdr:twoCellAnchor>
  <xdr:twoCellAnchor>
    <xdr:from>
      <xdr:col>7</xdr:col>
      <xdr:colOff>282575</xdr:colOff>
      <xdr:row>31</xdr:row>
      <xdr:rowOff>127000</xdr:rowOff>
    </xdr:from>
    <xdr:to>
      <xdr:col>11</xdr:col>
      <xdr:colOff>104811</xdr:colOff>
      <xdr:row>34</xdr:row>
      <xdr:rowOff>92205</xdr:rowOff>
    </xdr:to>
    <xdr:sp macro="" textlink="">
      <xdr:nvSpPr>
        <xdr:cNvPr id="19" name="TextBox 18">
          <a:hlinkClick xmlns:r="http://schemas.openxmlformats.org/officeDocument/2006/relationships" r:id="rId8"/>
        </xdr:cNvPr>
        <xdr:cNvSpPr txBox="1"/>
      </xdr:nvSpPr>
      <xdr:spPr>
        <a:xfrm>
          <a:off x="3695700" y="5245100"/>
          <a:ext cx="3911600" cy="469900"/>
        </a:xfrm>
        <a:prstGeom prst="rect">
          <a:avLst/>
        </a:prstGeom>
        <a:solidFill>
          <a:srgbClr val="5E5E5E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 b="0" i="0" spc="5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FINAL GUEST LIST</a:t>
          </a:r>
        </a:p>
      </xdr:txBody>
    </xdr:sp>
    <xdr:clientData/>
  </xdr:twoCellAnchor>
  <xdr:twoCellAnchor>
    <xdr:from>
      <xdr:col>7</xdr:col>
      <xdr:colOff>282575</xdr:colOff>
      <xdr:row>35</xdr:row>
      <xdr:rowOff>63500</xdr:rowOff>
    </xdr:from>
    <xdr:to>
      <xdr:col>11</xdr:col>
      <xdr:colOff>104811</xdr:colOff>
      <xdr:row>38</xdr:row>
      <xdr:rowOff>38100</xdr:rowOff>
    </xdr:to>
    <xdr:sp macro="" textlink="">
      <xdr:nvSpPr>
        <xdr:cNvPr id="20" name="TextBox 19">
          <a:hlinkClick xmlns:r="http://schemas.openxmlformats.org/officeDocument/2006/relationships" r:id="rId9"/>
        </xdr:cNvPr>
        <xdr:cNvSpPr txBox="1"/>
      </xdr:nvSpPr>
      <xdr:spPr>
        <a:xfrm>
          <a:off x="3695700" y="5842000"/>
          <a:ext cx="3911600" cy="469900"/>
        </a:xfrm>
        <a:prstGeom prst="rect">
          <a:avLst/>
        </a:prstGeom>
        <a:solidFill>
          <a:srgbClr val="5E5E5E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 b="0" i="0" spc="5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INVITATIONS</a:t>
          </a:r>
        </a:p>
      </xdr:txBody>
    </xdr:sp>
    <xdr:clientData/>
  </xdr:twoCellAnchor>
  <xdr:twoCellAnchor>
    <xdr:from>
      <xdr:col>7</xdr:col>
      <xdr:colOff>282575</xdr:colOff>
      <xdr:row>38</xdr:row>
      <xdr:rowOff>152400</xdr:rowOff>
    </xdr:from>
    <xdr:to>
      <xdr:col>11</xdr:col>
      <xdr:colOff>104811</xdr:colOff>
      <xdr:row>41</xdr:row>
      <xdr:rowOff>127000</xdr:rowOff>
    </xdr:to>
    <xdr:sp macro="" textlink="">
      <xdr:nvSpPr>
        <xdr:cNvPr id="21" name="TextBox 20">
          <a:hlinkClick xmlns:r="http://schemas.openxmlformats.org/officeDocument/2006/relationships" r:id="rId10"/>
        </xdr:cNvPr>
        <xdr:cNvSpPr txBox="1"/>
      </xdr:nvSpPr>
      <xdr:spPr>
        <a:xfrm>
          <a:off x="3695700" y="6426200"/>
          <a:ext cx="3911600" cy="469900"/>
        </a:xfrm>
        <a:prstGeom prst="rect">
          <a:avLst/>
        </a:prstGeom>
        <a:solidFill>
          <a:srgbClr val="5E5E5E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 b="0" i="0" spc="5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WEDDING DAY SCHEDULE</a:t>
          </a:r>
        </a:p>
      </xdr:txBody>
    </xdr:sp>
    <xdr:clientData/>
  </xdr:twoCellAnchor>
  <xdr:twoCellAnchor>
    <xdr:from>
      <xdr:col>7</xdr:col>
      <xdr:colOff>282575</xdr:colOff>
      <xdr:row>42</xdr:row>
      <xdr:rowOff>76200</xdr:rowOff>
    </xdr:from>
    <xdr:to>
      <xdr:col>11</xdr:col>
      <xdr:colOff>104811</xdr:colOff>
      <xdr:row>45</xdr:row>
      <xdr:rowOff>50800</xdr:rowOff>
    </xdr:to>
    <xdr:sp macro="" textlink="">
      <xdr:nvSpPr>
        <xdr:cNvPr id="22" name="TextBox 21">
          <a:hlinkClick xmlns:r="http://schemas.openxmlformats.org/officeDocument/2006/relationships" r:id="rId11"/>
        </xdr:cNvPr>
        <xdr:cNvSpPr txBox="1"/>
      </xdr:nvSpPr>
      <xdr:spPr>
        <a:xfrm>
          <a:off x="3695700" y="7010400"/>
          <a:ext cx="3911600" cy="469900"/>
        </a:xfrm>
        <a:prstGeom prst="rect">
          <a:avLst/>
        </a:prstGeom>
        <a:solidFill>
          <a:srgbClr val="5E5E5E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 b="0" i="0" spc="5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PHOTOS</a:t>
          </a:r>
        </a:p>
      </xdr:txBody>
    </xdr:sp>
    <xdr:clientData/>
  </xdr:twoCellAnchor>
  <xdr:twoCellAnchor>
    <xdr:from>
      <xdr:col>7</xdr:col>
      <xdr:colOff>279400</xdr:colOff>
      <xdr:row>46</xdr:row>
      <xdr:rowOff>0</xdr:rowOff>
    </xdr:from>
    <xdr:to>
      <xdr:col>11</xdr:col>
      <xdr:colOff>82514</xdr:colOff>
      <xdr:row>48</xdr:row>
      <xdr:rowOff>130240</xdr:rowOff>
    </xdr:to>
    <xdr:sp macro="" textlink="">
      <xdr:nvSpPr>
        <xdr:cNvPr id="23" name="TextBox 22">
          <a:hlinkClick xmlns:r="http://schemas.openxmlformats.org/officeDocument/2006/relationships" r:id="rId1"/>
        </xdr:cNvPr>
        <xdr:cNvSpPr txBox="1"/>
      </xdr:nvSpPr>
      <xdr:spPr>
        <a:xfrm>
          <a:off x="3683000" y="7594600"/>
          <a:ext cx="3911600" cy="469900"/>
        </a:xfrm>
        <a:prstGeom prst="rect">
          <a:avLst/>
        </a:prstGeom>
        <a:solidFill>
          <a:srgbClr val="5E5E5E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 b="0" i="0" spc="5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MORE...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0</xdr:row>
      <xdr:rowOff>0</xdr:rowOff>
    </xdr:from>
    <xdr:to>
      <xdr:col>14</xdr:col>
      <xdr:colOff>485775</xdr:colOff>
      <xdr:row>18</xdr:row>
      <xdr:rowOff>104775</xdr:rowOff>
    </xdr:to>
    <xdr:pic>
      <xdr:nvPicPr>
        <xdr:cNvPr id="39044" name="Picture 2" descr="namechangekitpage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0"/>
          <a:ext cx="3962400" cy="319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2</xdr:row>
      <xdr:rowOff>9525</xdr:rowOff>
    </xdr:from>
    <xdr:to>
      <xdr:col>4</xdr:col>
      <xdr:colOff>19050</xdr:colOff>
      <xdr:row>6</xdr:row>
      <xdr:rowOff>0</xdr:rowOff>
    </xdr:to>
    <xdr:pic>
      <xdr:nvPicPr>
        <xdr:cNvPr id="39045" name="Picture 1" descr="smartbrideheaderlogosmall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3375"/>
          <a:ext cx="1619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571500</xdr:colOff>
      <xdr:row>0</xdr:row>
      <xdr:rowOff>133350</xdr:rowOff>
    </xdr:from>
    <xdr:to>
      <xdr:col>20</xdr:col>
      <xdr:colOff>323850</xdr:colOff>
      <xdr:row>18</xdr:row>
      <xdr:rowOff>66675</xdr:rowOff>
    </xdr:to>
    <xdr:pic>
      <xdr:nvPicPr>
        <xdr:cNvPr id="39046" name="Picture 1" descr="postwedchecklist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133350"/>
          <a:ext cx="2705100" cy="30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8</xdr:col>
      <xdr:colOff>133350</xdr:colOff>
      <xdr:row>8</xdr:row>
      <xdr:rowOff>161925</xdr:rowOff>
    </xdr:to>
    <xdr:pic>
      <xdr:nvPicPr>
        <xdr:cNvPr id="35968" name="Picture 3" descr="f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1990725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28575</xdr:rowOff>
    </xdr:from>
    <xdr:to>
      <xdr:col>1</xdr:col>
      <xdr:colOff>219075</xdr:colOff>
      <xdr:row>5</xdr:row>
      <xdr:rowOff>304800</xdr:rowOff>
    </xdr:to>
    <xdr:pic>
      <xdr:nvPicPr>
        <xdr:cNvPr id="3201" name="Picture 3" descr="f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575"/>
          <a:ext cx="1990725" cy="244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411" name="Text Box 171"/>
        <xdr:cNvSpPr txBox="1">
          <a:spLocks noChangeArrowheads="1"/>
        </xdr:cNvSpPr>
      </xdr:nvSpPr>
      <xdr:spPr bwMode="auto">
        <a:xfrm>
          <a:off x="5467350" y="0"/>
          <a:ext cx="1476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59436" rIns="45720" bIns="0" anchor="t" upright="1"/>
        <a:lstStyle/>
        <a:p>
          <a:pPr algn="ctr" rtl="0">
            <a:defRPr sz="1000"/>
          </a:pPr>
          <a:r>
            <a:rPr lang="en-US" sz="2500" b="0" i="0" strike="noStrike">
              <a:solidFill>
                <a:srgbClr val="666699"/>
              </a:solidFill>
              <a:latin typeface="Edwardian Script ITC"/>
            </a:rPr>
            <a:t>Checklist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1819275</xdr:colOff>
      <xdr:row>1</xdr:row>
      <xdr:rowOff>1752600</xdr:rowOff>
    </xdr:to>
    <xdr:pic>
      <xdr:nvPicPr>
        <xdr:cNvPr id="10629" name="Picture 102" descr="f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2000250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0</xdr:rowOff>
    </xdr:from>
    <xdr:to>
      <xdr:col>1</xdr:col>
      <xdr:colOff>514350</xdr:colOff>
      <xdr:row>1</xdr:row>
      <xdr:rowOff>1676400</xdr:rowOff>
    </xdr:to>
    <xdr:pic>
      <xdr:nvPicPr>
        <xdr:cNvPr id="34942" name="Picture 3" descr="f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2009775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0</xdr:col>
      <xdr:colOff>2190750</xdr:colOff>
      <xdr:row>1</xdr:row>
      <xdr:rowOff>1676400</xdr:rowOff>
    </xdr:to>
    <xdr:pic>
      <xdr:nvPicPr>
        <xdr:cNvPr id="30849" name="Picture 3" descr="f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000250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1</xdr:col>
      <xdr:colOff>1419225</xdr:colOff>
      <xdr:row>1</xdr:row>
      <xdr:rowOff>1866900</xdr:rowOff>
    </xdr:to>
    <xdr:pic>
      <xdr:nvPicPr>
        <xdr:cNvPr id="9745" name="Picture 3" descr="f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0"/>
          <a:ext cx="20002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0</xdr:rowOff>
    </xdr:from>
    <xdr:to>
      <xdr:col>2</xdr:col>
      <xdr:colOff>581025</xdr:colOff>
      <xdr:row>0</xdr:row>
      <xdr:rowOff>2286000</xdr:rowOff>
    </xdr:to>
    <xdr:pic>
      <xdr:nvPicPr>
        <xdr:cNvPr id="31875" name="Picture 3" descr="f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0"/>
          <a:ext cx="20002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0</xdr:col>
      <xdr:colOff>2190750</xdr:colOff>
      <xdr:row>0</xdr:row>
      <xdr:rowOff>2286000</xdr:rowOff>
    </xdr:to>
    <xdr:pic>
      <xdr:nvPicPr>
        <xdr:cNvPr id="32899" name="Picture 3" descr="f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0002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../THE%20SMART%20BRIDE/www.afterthewedding.com.au" TargetMode="External"/><Relationship Id="rId2" Type="http://schemas.openxmlformats.org/officeDocument/2006/relationships/hyperlink" Target="http://www.afterthewedding.com.au/" TargetMode="External"/><Relationship Id="rId1" Type="http://schemas.openxmlformats.org/officeDocument/2006/relationships/hyperlink" Target="http://www.afterthewedding.com.au/thesmartbride.html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fterthewedding.com.au/namechangekit.html" TargetMode="External"/><Relationship Id="rId1" Type="http://schemas.openxmlformats.org/officeDocument/2006/relationships/hyperlink" Target="http://www.afterthewedding.com.au/postwedding.html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H50:M62"/>
  <sheetViews>
    <sheetView showGridLines="0" workbookViewId="0">
      <selection activeCell="L14" sqref="L14"/>
    </sheetView>
  </sheetViews>
  <sheetFormatPr defaultColWidth="8.85546875" defaultRowHeight="13.5" x14ac:dyDescent="0.25"/>
  <cols>
    <col min="1" max="8" width="8.85546875" style="13"/>
    <col min="9" max="9" width="19.28515625" style="13" customWidth="1"/>
    <col min="10" max="10" width="8.85546875" style="13"/>
    <col min="11" max="11" width="17.140625" style="13" customWidth="1"/>
    <col min="12" max="16384" width="8.85546875" style="13"/>
  </cols>
  <sheetData>
    <row r="50" spans="8:13" ht="18.75" x14ac:dyDescent="0.3">
      <c r="K50" s="14"/>
    </row>
    <row r="51" spans="8:13" ht="15.75" x14ac:dyDescent="0.25">
      <c r="H51" s="15"/>
    </row>
    <row r="53" spans="8:13" ht="18.75" x14ac:dyDescent="0.3">
      <c r="H53" s="16" t="s">
        <v>269</v>
      </c>
      <c r="I53" s="17"/>
      <c r="J53" s="17"/>
      <c r="K53" s="18"/>
      <c r="L53" s="19"/>
      <c r="M53" s="20"/>
    </row>
    <row r="54" spans="8:13" ht="18.75" x14ac:dyDescent="0.3">
      <c r="H54" s="21"/>
      <c r="I54" s="17"/>
      <c r="J54" s="17"/>
      <c r="K54" s="22"/>
      <c r="L54" s="19"/>
    </row>
    <row r="55" spans="8:13" ht="18.75" x14ac:dyDescent="0.3">
      <c r="H55" s="23" t="s">
        <v>351</v>
      </c>
      <c r="I55" s="24"/>
      <c r="J55" s="24"/>
      <c r="K55" s="24"/>
    </row>
    <row r="56" spans="8:13" ht="18.75" x14ac:dyDescent="0.3">
      <c r="H56" s="23" t="s">
        <v>350</v>
      </c>
      <c r="I56" s="24"/>
      <c r="J56" s="24"/>
      <c r="K56" s="24"/>
    </row>
    <row r="57" spans="8:13" ht="17.25" x14ac:dyDescent="0.3">
      <c r="H57" s="24"/>
      <c r="I57" s="24"/>
      <c r="J57" s="24"/>
      <c r="K57" s="24"/>
    </row>
    <row r="58" spans="8:13" ht="17.25" x14ac:dyDescent="0.3">
      <c r="H58" s="24"/>
      <c r="I58" s="24"/>
      <c r="J58" s="24"/>
      <c r="K58" s="24"/>
    </row>
    <row r="61" spans="8:13" s="26" customFormat="1" ht="15" x14ac:dyDescent="0.25">
      <c r="H61" s="25" t="s">
        <v>334</v>
      </c>
      <c r="I61" s="25"/>
      <c r="J61" s="25"/>
      <c r="K61" s="25"/>
      <c r="L61" s="25"/>
    </row>
    <row r="62" spans="8:13" s="26" customFormat="1" ht="15" x14ac:dyDescent="0.25">
      <c r="H62" s="25" t="s">
        <v>335</v>
      </c>
      <c r="I62" s="25"/>
      <c r="J62" s="25"/>
      <c r="K62" s="25"/>
      <c r="L62" s="25"/>
    </row>
  </sheetData>
  <mergeCells count="2">
    <mergeCell ref="H61:L61"/>
    <mergeCell ref="H62:L62"/>
  </mergeCells>
  <pageMargins left="0.74803149606299213" right="0.74803149606299213" top="0.98425196850393704" bottom="0.98425196850393704" header="0.51181102362204722" footer="0.51181102362204722"/>
  <pageSetup paperSize="9" scale="49" fitToHeight="2" orientation="portrait" horizontalDpi="4294967293" r:id="rId1"/>
  <headerFooter alignWithMargins="0">
    <oddFooter xml:space="preserve">&amp;L&amp;D, &amp;T&amp;R&amp;8Copyright 2006 Phillip and Vanessa Jordan 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B31"/>
  <sheetViews>
    <sheetView workbookViewId="0">
      <selection activeCell="D1" sqref="A1:XFD1048576"/>
    </sheetView>
  </sheetViews>
  <sheetFormatPr defaultRowHeight="15.75" x14ac:dyDescent="0.25"/>
  <cols>
    <col min="1" max="1" width="44.28515625" style="20" customWidth="1"/>
    <col min="2" max="2" width="86.42578125" style="20" bestFit="1" customWidth="1"/>
    <col min="3" max="256" width="11.42578125" style="20" customWidth="1"/>
    <col min="257" max="16384" width="9.140625" style="20"/>
  </cols>
  <sheetData>
    <row r="1" spans="1:2" s="20" customFormat="1" ht="219" customHeight="1" x14ac:dyDescent="0.25">
      <c r="A1" s="169" t="s">
        <v>239</v>
      </c>
      <c r="B1" s="169"/>
    </row>
    <row r="2" spans="1:2" s="20" customFormat="1" ht="66.75" customHeight="1" x14ac:dyDescent="0.25">
      <c r="A2" s="238" t="s">
        <v>238</v>
      </c>
      <c r="B2" s="239"/>
    </row>
    <row r="4" spans="1:2" s="20" customFormat="1" ht="21.95" customHeight="1" thickBot="1" x14ac:dyDescent="0.3">
      <c r="A4" s="240" t="s">
        <v>239</v>
      </c>
      <c r="B4" s="240"/>
    </row>
    <row r="5" spans="1:2" s="20" customFormat="1" ht="21.95" customHeight="1" thickTop="1" x14ac:dyDescent="0.25"/>
    <row r="6" spans="1:2" s="20" customFormat="1" ht="21.95" customHeight="1" x14ac:dyDescent="0.25">
      <c r="A6" s="241" t="s">
        <v>161</v>
      </c>
      <c r="B6" s="241"/>
    </row>
    <row r="7" spans="1:2" s="20" customFormat="1" ht="21.95" customHeight="1" x14ac:dyDescent="0.25">
      <c r="A7" s="114" t="s">
        <v>164</v>
      </c>
      <c r="B7" s="114"/>
    </row>
    <row r="8" spans="1:2" s="20" customFormat="1" ht="21.95" customHeight="1" x14ac:dyDescent="0.25">
      <c r="A8" s="114" t="s">
        <v>235</v>
      </c>
      <c r="B8" s="114"/>
    </row>
    <row r="9" spans="1:2" s="20" customFormat="1" ht="21.95" customHeight="1" x14ac:dyDescent="0.25">
      <c r="A9" s="114" t="s">
        <v>237</v>
      </c>
      <c r="B9" s="114"/>
    </row>
    <row r="10" spans="1:2" s="20" customFormat="1" ht="21.95" customHeight="1" x14ac:dyDescent="0.25">
      <c r="A10" s="116" t="s">
        <v>236</v>
      </c>
      <c r="B10" s="114"/>
    </row>
    <row r="11" spans="1:2" s="20" customFormat="1" ht="21.95" customHeight="1" x14ac:dyDescent="0.25">
      <c r="A11" s="242" t="s">
        <v>162</v>
      </c>
      <c r="B11" s="242"/>
    </row>
    <row r="12" spans="1:2" s="20" customFormat="1" ht="21.95" customHeight="1" x14ac:dyDescent="0.25">
      <c r="A12" s="116" t="s">
        <v>165</v>
      </c>
      <c r="B12" s="114"/>
    </row>
    <row r="13" spans="1:2" s="20" customFormat="1" ht="21.95" customHeight="1" x14ac:dyDescent="0.25">
      <c r="A13" s="116" t="s">
        <v>175</v>
      </c>
      <c r="B13" s="116"/>
    </row>
    <row r="14" spans="1:2" s="20" customFormat="1" ht="21.95" customHeight="1" x14ac:dyDescent="0.25">
      <c r="A14" s="116" t="s">
        <v>166</v>
      </c>
      <c r="B14" s="114"/>
    </row>
    <row r="15" spans="1:2" s="20" customFormat="1" ht="21.95" customHeight="1" x14ac:dyDescent="0.25">
      <c r="A15" s="116" t="s">
        <v>169</v>
      </c>
      <c r="B15" s="114"/>
    </row>
    <row r="16" spans="1:2" s="20" customFormat="1" ht="21.95" customHeight="1" x14ac:dyDescent="0.25">
      <c r="A16" s="116" t="s">
        <v>172</v>
      </c>
      <c r="B16" s="114"/>
    </row>
    <row r="17" spans="1:2" s="20" customFormat="1" ht="21.95" customHeight="1" x14ac:dyDescent="0.25">
      <c r="A17" s="116" t="s">
        <v>167</v>
      </c>
      <c r="B17" s="114"/>
    </row>
    <row r="18" spans="1:2" s="20" customFormat="1" ht="21.95" customHeight="1" x14ac:dyDescent="0.25">
      <c r="A18" s="116" t="s">
        <v>168</v>
      </c>
      <c r="B18" s="114"/>
    </row>
    <row r="19" spans="1:2" s="20" customFormat="1" ht="21.95" customHeight="1" x14ac:dyDescent="0.25">
      <c r="A19" s="116" t="s">
        <v>173</v>
      </c>
      <c r="B19" s="114"/>
    </row>
    <row r="20" spans="1:2" s="20" customFormat="1" ht="21.95" customHeight="1" x14ac:dyDescent="0.25">
      <c r="A20" s="114" t="s">
        <v>170</v>
      </c>
      <c r="B20" s="114"/>
    </row>
    <row r="21" spans="1:2" s="20" customFormat="1" ht="21.95" customHeight="1" x14ac:dyDescent="0.25">
      <c r="A21" s="116" t="s">
        <v>176</v>
      </c>
      <c r="B21" s="116"/>
    </row>
    <row r="22" spans="1:2" s="20" customFormat="1" ht="21.95" customHeight="1" x14ac:dyDescent="0.25">
      <c r="A22" s="114" t="s">
        <v>171</v>
      </c>
      <c r="B22" s="114"/>
    </row>
    <row r="23" spans="1:2" s="20" customFormat="1" ht="21.95" customHeight="1" x14ac:dyDescent="0.25">
      <c r="A23" s="116" t="s">
        <v>174</v>
      </c>
      <c r="B23" s="114"/>
    </row>
    <row r="24" spans="1:2" s="20" customFormat="1" ht="21.95" customHeight="1" x14ac:dyDescent="0.25">
      <c r="A24" s="114"/>
      <c r="B24" s="114"/>
    </row>
    <row r="25" spans="1:2" s="20" customFormat="1" ht="21.95" customHeight="1" x14ac:dyDescent="0.25">
      <c r="A25" s="114"/>
      <c r="B25" s="114"/>
    </row>
    <row r="26" spans="1:2" s="20" customFormat="1" ht="21.95" customHeight="1" x14ac:dyDescent="0.25">
      <c r="A26" s="242" t="s">
        <v>163</v>
      </c>
      <c r="B26" s="242"/>
    </row>
    <row r="27" spans="1:2" s="20" customFormat="1" x14ac:dyDescent="0.25">
      <c r="A27" s="243"/>
      <c r="B27" s="243"/>
    </row>
    <row r="28" spans="1:2" s="20" customFormat="1" x14ac:dyDescent="0.25">
      <c r="A28" s="243"/>
      <c r="B28" s="243"/>
    </row>
    <row r="29" spans="1:2" s="20" customFormat="1" x14ac:dyDescent="0.25">
      <c r="A29" s="114"/>
      <c r="B29" s="114"/>
    </row>
    <row r="30" spans="1:2" s="20" customFormat="1" x14ac:dyDescent="0.25">
      <c r="A30" s="114"/>
      <c r="B30" s="114"/>
    </row>
    <row r="31" spans="1:2" s="20" customFormat="1" x14ac:dyDescent="0.25">
      <c r="A31" s="114"/>
      <c r="B31" s="114"/>
    </row>
  </sheetData>
  <mergeCells count="8">
    <mergeCell ref="A1:B1"/>
    <mergeCell ref="A27:B27"/>
    <mergeCell ref="A28:B28"/>
    <mergeCell ref="A4:B4"/>
    <mergeCell ref="A6:B6"/>
    <mergeCell ref="A11:B11"/>
    <mergeCell ref="A26:B26"/>
    <mergeCell ref="A2:B2"/>
  </mergeCells>
  <pageMargins left="0.74803149606299213" right="0.74803149606299213" top="0.98425196850393704" bottom="0.98425196850393704" header="0.51181102362204722" footer="0.51181102362204722"/>
  <pageSetup paperSize="9" scale="67" orientation="portrait" horizontalDpi="300" verticalDpi="300" r:id="rId1"/>
  <headerFooter alignWithMargins="0">
    <oddFooter xml:space="preserve">&amp;L&amp;D, &amp;T&amp;R&amp;8Copyright 2006 Phillip and Vanessa Jordan  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U23"/>
  <sheetViews>
    <sheetView showGridLines="0" workbookViewId="0">
      <selection activeCell="U24" sqref="A1:XFD1048576"/>
    </sheetView>
  </sheetViews>
  <sheetFormatPr defaultColWidth="8.85546875" defaultRowHeight="13.5" x14ac:dyDescent="0.25"/>
  <cols>
    <col min="1" max="4" width="8.85546875" style="13"/>
    <col min="5" max="5" width="2.28515625" style="13" customWidth="1"/>
    <col min="6" max="16384" width="8.85546875" style="13"/>
  </cols>
  <sheetData>
    <row r="2" spans="2:5" x14ac:dyDescent="0.25">
      <c r="B2" s="244"/>
      <c r="C2" s="245"/>
      <c r="D2" s="245"/>
      <c r="E2" s="246"/>
    </row>
    <row r="3" spans="2:5" x14ac:dyDescent="0.25">
      <c r="B3" s="247"/>
      <c r="C3" s="248"/>
      <c r="D3" s="248"/>
      <c r="E3" s="249"/>
    </row>
    <row r="4" spans="2:5" x14ac:dyDescent="0.25">
      <c r="B4" s="247"/>
      <c r="C4" s="248"/>
      <c r="D4" s="248"/>
      <c r="E4" s="249"/>
    </row>
    <row r="5" spans="2:5" x14ac:dyDescent="0.25">
      <c r="B5" s="247"/>
      <c r="C5" s="248"/>
      <c r="D5" s="248"/>
      <c r="E5" s="249"/>
    </row>
    <row r="6" spans="2:5" x14ac:dyDescent="0.25">
      <c r="B6" s="247"/>
      <c r="C6" s="248"/>
      <c r="D6" s="248"/>
      <c r="E6" s="249"/>
    </row>
    <row r="7" spans="2:5" x14ac:dyDescent="0.25">
      <c r="B7" s="247"/>
      <c r="C7" s="248"/>
      <c r="D7" s="248"/>
      <c r="E7" s="249"/>
    </row>
    <row r="8" spans="2:5" x14ac:dyDescent="0.25">
      <c r="B8" s="250" t="s">
        <v>325</v>
      </c>
      <c r="C8" s="251"/>
      <c r="D8" s="251"/>
      <c r="E8" s="252"/>
    </row>
    <row r="9" spans="2:5" x14ac:dyDescent="0.25">
      <c r="B9" s="250" t="s">
        <v>326</v>
      </c>
      <c r="C9" s="251"/>
      <c r="D9" s="251"/>
      <c r="E9" s="252"/>
    </row>
    <row r="10" spans="2:5" x14ac:dyDescent="0.25">
      <c r="B10" s="247"/>
      <c r="C10" s="248"/>
      <c r="D10" s="248"/>
      <c r="E10" s="249"/>
    </row>
    <row r="11" spans="2:5" x14ac:dyDescent="0.25">
      <c r="B11" s="247"/>
      <c r="C11" s="248"/>
      <c r="D11" s="248"/>
      <c r="E11" s="249"/>
    </row>
    <row r="12" spans="2:5" x14ac:dyDescent="0.25">
      <c r="B12" s="247"/>
      <c r="C12" s="248"/>
      <c r="D12" s="248"/>
      <c r="E12" s="249"/>
    </row>
    <row r="13" spans="2:5" x14ac:dyDescent="0.25">
      <c r="B13" s="247"/>
      <c r="C13" s="248"/>
      <c r="D13" s="248"/>
      <c r="E13" s="249"/>
    </row>
    <row r="14" spans="2:5" x14ac:dyDescent="0.25">
      <c r="B14" s="247"/>
      <c r="C14" s="248"/>
      <c r="D14" s="248"/>
      <c r="E14" s="249"/>
    </row>
    <row r="15" spans="2:5" x14ac:dyDescent="0.25">
      <c r="B15" s="247"/>
      <c r="C15" s="248"/>
      <c r="D15" s="248"/>
      <c r="E15" s="249"/>
    </row>
    <row r="16" spans="2:5" x14ac:dyDescent="0.25">
      <c r="B16" s="247"/>
      <c r="C16" s="248"/>
      <c r="D16" s="248"/>
      <c r="E16" s="249"/>
    </row>
    <row r="17" spans="2:21" x14ac:dyDescent="0.25">
      <c r="B17" s="247"/>
      <c r="C17" s="248"/>
      <c r="D17" s="248"/>
      <c r="E17" s="249"/>
    </row>
    <row r="18" spans="2:21" x14ac:dyDescent="0.25">
      <c r="B18" s="253"/>
      <c r="C18" s="254"/>
      <c r="D18" s="254"/>
      <c r="E18" s="255"/>
    </row>
    <row r="20" spans="2:21" ht="12" customHeight="1" x14ac:dyDescent="0.25">
      <c r="I20" s="239" t="s">
        <v>328</v>
      </c>
      <c r="J20" s="239"/>
      <c r="K20" s="239"/>
      <c r="L20" s="239"/>
      <c r="M20" s="239"/>
      <c r="N20" s="239"/>
    </row>
    <row r="21" spans="2:21" ht="33" customHeight="1" x14ac:dyDescent="0.25">
      <c r="B21" s="256" t="s">
        <v>327</v>
      </c>
      <c r="C21" s="257"/>
      <c r="D21" s="257"/>
      <c r="E21" s="257"/>
      <c r="I21" s="239"/>
      <c r="J21" s="239"/>
      <c r="K21" s="239"/>
      <c r="L21" s="239"/>
      <c r="M21" s="239"/>
      <c r="N21" s="239"/>
      <c r="Q21" s="239" t="s">
        <v>387</v>
      </c>
      <c r="R21" s="239"/>
      <c r="S21" s="239"/>
      <c r="T21" s="239"/>
      <c r="U21" s="239"/>
    </row>
    <row r="22" spans="2:21" ht="30" customHeight="1" x14ac:dyDescent="0.25">
      <c r="B22" s="20"/>
      <c r="I22" s="258"/>
      <c r="Q22" s="259" t="s">
        <v>330</v>
      </c>
      <c r="R22" s="259"/>
      <c r="S22" s="259"/>
      <c r="T22" s="259"/>
      <c r="U22" s="259"/>
    </row>
    <row r="23" spans="2:21" ht="15.75" x14ac:dyDescent="0.25">
      <c r="I23" s="260" t="s">
        <v>329</v>
      </c>
    </row>
  </sheetData>
  <mergeCells count="5">
    <mergeCell ref="B8:E8"/>
    <mergeCell ref="B9:E9"/>
    <mergeCell ref="I20:N21"/>
    <mergeCell ref="Q21:U21"/>
    <mergeCell ref="Q22:U22"/>
  </mergeCells>
  <hyperlinks>
    <hyperlink ref="B21" r:id="rId1"/>
    <hyperlink ref="I23" r:id="rId2"/>
    <hyperlink ref="Q22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128"/>
  <sheetViews>
    <sheetView showGridLines="0" zoomScaleNormal="100" workbookViewId="0">
      <selection sqref="A1:AB11"/>
    </sheetView>
  </sheetViews>
  <sheetFormatPr defaultColWidth="4" defaultRowHeight="18.95" customHeight="1" x14ac:dyDescent="0.25"/>
  <cols>
    <col min="1" max="2" width="4" style="28"/>
    <col min="3" max="25" width="4.140625" style="32" customWidth="1"/>
    <col min="26" max="16384" width="4" style="28"/>
  </cols>
  <sheetData>
    <row r="1" spans="1:28" s="13" customFormat="1" ht="18.95" customHeight="1" x14ac:dyDescent="0.25">
      <c r="A1" s="27" t="s">
        <v>259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s="13" customFormat="1" ht="18.9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s="13" customFormat="1" ht="27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s="13" customFormat="1" ht="18.9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s="13" customFormat="1" ht="26.1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s="13" customFormat="1" ht="18.9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s="13" customFormat="1" ht="18.9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s="13" customFormat="1" ht="18.95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8" s="13" customFormat="1" ht="18.95" customHeigh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s="13" customFormat="1" ht="18.95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8.95" customHeigh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8.95" customHeight="1" x14ac:dyDescent="0.25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1"/>
    </row>
    <row r="13" spans="1:28" ht="26.25" x14ac:dyDescent="0.4">
      <c r="M13" s="33">
        <v>2020</v>
      </c>
      <c r="N13" s="34"/>
      <c r="O13" s="35"/>
    </row>
    <row r="14" spans="1:28" ht="26.25" x14ac:dyDescent="0.4">
      <c r="C14" s="36"/>
      <c r="D14" s="37"/>
      <c r="E14" s="37"/>
      <c r="F14" s="37"/>
      <c r="G14" s="37"/>
      <c r="H14" s="37"/>
      <c r="I14" s="38"/>
      <c r="K14" s="36"/>
      <c r="L14" s="37"/>
      <c r="M14" s="39"/>
      <c r="N14" s="39"/>
      <c r="O14" s="39"/>
      <c r="P14" s="37"/>
      <c r="Q14" s="38"/>
      <c r="S14" s="36"/>
      <c r="T14" s="37"/>
      <c r="U14" s="37"/>
      <c r="V14" s="37"/>
      <c r="W14" s="37"/>
      <c r="X14" s="37"/>
      <c r="Y14" s="38"/>
    </row>
    <row r="15" spans="1:28" ht="18.95" customHeight="1" x14ac:dyDescent="0.25">
      <c r="C15" s="40" t="s">
        <v>337</v>
      </c>
      <c r="D15" s="41"/>
      <c r="E15" s="41"/>
      <c r="F15" s="41"/>
      <c r="G15" s="41"/>
      <c r="H15" s="41"/>
      <c r="I15" s="42"/>
      <c r="K15" s="40" t="s">
        <v>338</v>
      </c>
      <c r="L15" s="41"/>
      <c r="M15" s="41"/>
      <c r="N15" s="41"/>
      <c r="O15" s="41"/>
      <c r="P15" s="41"/>
      <c r="Q15" s="42"/>
      <c r="S15" s="40" t="s">
        <v>339</v>
      </c>
      <c r="T15" s="41"/>
      <c r="U15" s="41"/>
      <c r="V15" s="41"/>
      <c r="W15" s="41"/>
      <c r="X15" s="41"/>
      <c r="Y15" s="42"/>
    </row>
    <row r="16" spans="1:28" ht="18.95" customHeight="1" x14ac:dyDescent="0.25">
      <c r="C16" s="32" t="s">
        <v>258</v>
      </c>
      <c r="D16" s="32" t="s">
        <v>254</v>
      </c>
      <c r="E16" s="32" t="s">
        <v>255</v>
      </c>
      <c r="F16" s="32" t="s">
        <v>256</v>
      </c>
      <c r="G16" s="32" t="s">
        <v>255</v>
      </c>
      <c r="H16" s="32" t="s">
        <v>257</v>
      </c>
      <c r="I16" s="32" t="s">
        <v>258</v>
      </c>
      <c r="K16" s="32" t="s">
        <v>258</v>
      </c>
      <c r="L16" s="32" t="s">
        <v>254</v>
      </c>
      <c r="M16" s="32" t="s">
        <v>255</v>
      </c>
      <c r="N16" s="32" t="s">
        <v>256</v>
      </c>
      <c r="O16" s="32" t="s">
        <v>255</v>
      </c>
      <c r="P16" s="32" t="s">
        <v>257</v>
      </c>
      <c r="Q16" s="32" t="s">
        <v>258</v>
      </c>
      <c r="S16" s="32" t="s">
        <v>258</v>
      </c>
      <c r="T16" s="32" t="s">
        <v>254</v>
      </c>
      <c r="U16" s="32" t="s">
        <v>255</v>
      </c>
      <c r="V16" s="32" t="s">
        <v>256</v>
      </c>
      <c r="W16" s="32" t="s">
        <v>255</v>
      </c>
      <c r="X16" s="32" t="s">
        <v>257</v>
      </c>
      <c r="Y16" s="32" t="s">
        <v>258</v>
      </c>
    </row>
    <row r="17" spans="3:25" ht="18.95" customHeight="1" x14ac:dyDescent="0.25">
      <c r="C17" s="43" t="s">
        <v>336</v>
      </c>
      <c r="D17" s="43" t="s">
        <v>336</v>
      </c>
      <c r="E17" s="43" t="s">
        <v>336</v>
      </c>
      <c r="F17" s="43">
        <v>43831</v>
      </c>
      <c r="G17" s="43">
        <v>43832</v>
      </c>
      <c r="H17" s="43">
        <v>43833</v>
      </c>
      <c r="I17" s="43">
        <v>43834</v>
      </c>
      <c r="K17" s="43" t="s">
        <v>336</v>
      </c>
      <c r="L17" s="43" t="s">
        <v>336</v>
      </c>
      <c r="M17" s="43" t="s">
        <v>336</v>
      </c>
      <c r="N17" s="43" t="s">
        <v>336</v>
      </c>
      <c r="O17" s="43" t="s">
        <v>336</v>
      </c>
      <c r="P17" s="43" t="s">
        <v>336</v>
      </c>
      <c r="Q17" s="43">
        <v>43862</v>
      </c>
      <c r="S17" s="43">
        <v>43891</v>
      </c>
      <c r="T17" s="43">
        <v>43892</v>
      </c>
      <c r="U17" s="43">
        <v>43893</v>
      </c>
      <c r="V17" s="43">
        <v>43894</v>
      </c>
      <c r="W17" s="43">
        <v>43895</v>
      </c>
      <c r="X17" s="43">
        <v>43896</v>
      </c>
      <c r="Y17" s="43">
        <v>43897</v>
      </c>
    </row>
    <row r="18" spans="3:25" ht="18.95" customHeight="1" x14ac:dyDescent="0.25">
      <c r="C18" s="43">
        <v>43835</v>
      </c>
      <c r="D18" s="43">
        <v>43836</v>
      </c>
      <c r="E18" s="43">
        <v>43837</v>
      </c>
      <c r="F18" s="43">
        <v>43838</v>
      </c>
      <c r="G18" s="43">
        <v>43839</v>
      </c>
      <c r="H18" s="43">
        <v>43840</v>
      </c>
      <c r="I18" s="43">
        <v>43841</v>
      </c>
      <c r="K18" s="43">
        <v>43863</v>
      </c>
      <c r="L18" s="43">
        <v>43864</v>
      </c>
      <c r="M18" s="43">
        <v>43865</v>
      </c>
      <c r="N18" s="43">
        <v>43866</v>
      </c>
      <c r="O18" s="43">
        <v>43867</v>
      </c>
      <c r="P18" s="43">
        <v>43868</v>
      </c>
      <c r="Q18" s="43">
        <v>43869</v>
      </c>
      <c r="S18" s="43">
        <v>43898</v>
      </c>
      <c r="T18" s="43">
        <v>43899</v>
      </c>
      <c r="U18" s="43">
        <v>43900</v>
      </c>
      <c r="V18" s="43">
        <v>43901</v>
      </c>
      <c r="W18" s="43">
        <v>43902</v>
      </c>
      <c r="X18" s="43">
        <v>43903</v>
      </c>
      <c r="Y18" s="43">
        <v>43904</v>
      </c>
    </row>
    <row r="19" spans="3:25" ht="18.95" customHeight="1" x14ac:dyDescent="0.25">
      <c r="C19" s="43">
        <v>43842</v>
      </c>
      <c r="D19" s="43">
        <v>43843</v>
      </c>
      <c r="E19" s="43">
        <v>43844</v>
      </c>
      <c r="F19" s="43">
        <v>43845</v>
      </c>
      <c r="G19" s="43">
        <v>43846</v>
      </c>
      <c r="H19" s="43">
        <v>43847</v>
      </c>
      <c r="I19" s="43">
        <v>43848</v>
      </c>
      <c r="K19" s="43">
        <v>43870</v>
      </c>
      <c r="L19" s="43">
        <v>43871</v>
      </c>
      <c r="M19" s="43">
        <v>43872</v>
      </c>
      <c r="N19" s="43">
        <v>43873</v>
      </c>
      <c r="O19" s="43">
        <v>43874</v>
      </c>
      <c r="P19" s="43">
        <v>43875</v>
      </c>
      <c r="Q19" s="43">
        <v>43876</v>
      </c>
      <c r="S19" s="43">
        <v>43905</v>
      </c>
      <c r="T19" s="43">
        <v>43906</v>
      </c>
      <c r="U19" s="43">
        <v>43907</v>
      </c>
      <c r="V19" s="43">
        <v>43908</v>
      </c>
      <c r="W19" s="43">
        <v>43909</v>
      </c>
      <c r="X19" s="43">
        <v>43910</v>
      </c>
      <c r="Y19" s="43">
        <v>43911</v>
      </c>
    </row>
    <row r="20" spans="3:25" ht="18.95" customHeight="1" x14ac:dyDescent="0.25">
      <c r="C20" s="43">
        <v>43849</v>
      </c>
      <c r="D20" s="43">
        <v>43850</v>
      </c>
      <c r="E20" s="43">
        <v>43851</v>
      </c>
      <c r="F20" s="43">
        <v>43852</v>
      </c>
      <c r="G20" s="43">
        <v>43853</v>
      </c>
      <c r="H20" s="43">
        <v>43854</v>
      </c>
      <c r="I20" s="43">
        <v>43855</v>
      </c>
      <c r="K20" s="43">
        <v>43877</v>
      </c>
      <c r="L20" s="43">
        <v>43878</v>
      </c>
      <c r="M20" s="43">
        <v>43879</v>
      </c>
      <c r="N20" s="43">
        <v>43880</v>
      </c>
      <c r="O20" s="43">
        <v>43881</v>
      </c>
      <c r="P20" s="43">
        <v>43882</v>
      </c>
      <c r="Q20" s="43">
        <v>43883</v>
      </c>
      <c r="S20" s="43">
        <v>43912</v>
      </c>
      <c r="T20" s="43">
        <v>43913</v>
      </c>
      <c r="U20" s="43">
        <v>43914</v>
      </c>
      <c r="V20" s="43">
        <v>43915</v>
      </c>
      <c r="W20" s="43">
        <v>43916</v>
      </c>
      <c r="X20" s="43">
        <v>43917</v>
      </c>
      <c r="Y20" s="43">
        <v>43918</v>
      </c>
    </row>
    <row r="21" spans="3:25" ht="18.95" customHeight="1" x14ac:dyDescent="0.25">
      <c r="C21" s="43">
        <v>43856</v>
      </c>
      <c r="D21" s="43">
        <v>43857</v>
      </c>
      <c r="E21" s="43">
        <v>43858</v>
      </c>
      <c r="F21" s="43">
        <v>43859</v>
      </c>
      <c r="G21" s="43">
        <v>43860</v>
      </c>
      <c r="H21" s="43">
        <v>43861</v>
      </c>
      <c r="I21" s="43" t="s">
        <v>336</v>
      </c>
      <c r="K21" s="43">
        <v>43884</v>
      </c>
      <c r="L21" s="43">
        <v>43885</v>
      </c>
      <c r="M21" s="43">
        <v>43886</v>
      </c>
      <c r="N21" s="43">
        <v>43887</v>
      </c>
      <c r="O21" s="43">
        <v>43888</v>
      </c>
      <c r="P21" s="43">
        <v>43889</v>
      </c>
      <c r="Q21" s="43">
        <v>43890</v>
      </c>
      <c r="S21" s="43">
        <v>43919</v>
      </c>
      <c r="T21" s="43">
        <v>43920</v>
      </c>
      <c r="U21" s="43">
        <v>43921</v>
      </c>
      <c r="V21" s="43" t="s">
        <v>336</v>
      </c>
      <c r="W21" s="43" t="s">
        <v>336</v>
      </c>
      <c r="X21" s="43" t="s">
        <v>336</v>
      </c>
      <c r="Y21" s="43" t="s">
        <v>336</v>
      </c>
    </row>
    <row r="22" spans="3:25" ht="18.95" customHeight="1" x14ac:dyDescent="0.25">
      <c r="C22" s="43" t="s">
        <v>336</v>
      </c>
      <c r="D22" s="43" t="s">
        <v>336</v>
      </c>
      <c r="E22" s="43" t="s">
        <v>336</v>
      </c>
      <c r="F22" s="43" t="s">
        <v>336</v>
      </c>
      <c r="G22" s="43" t="s">
        <v>336</v>
      </c>
      <c r="H22" s="43" t="s">
        <v>336</v>
      </c>
      <c r="I22" s="43" t="s">
        <v>336</v>
      </c>
      <c r="K22" s="43" t="s">
        <v>336</v>
      </c>
      <c r="L22" s="43" t="s">
        <v>336</v>
      </c>
      <c r="M22" s="43" t="s">
        <v>336</v>
      </c>
      <c r="N22" s="43" t="s">
        <v>336</v>
      </c>
      <c r="O22" s="43" t="s">
        <v>336</v>
      </c>
      <c r="P22" s="43" t="s">
        <v>336</v>
      </c>
      <c r="Q22" s="43" t="s">
        <v>336</v>
      </c>
      <c r="S22" s="43" t="s">
        <v>336</v>
      </c>
      <c r="T22" s="43" t="s">
        <v>336</v>
      </c>
      <c r="U22" s="43" t="s">
        <v>336</v>
      </c>
      <c r="V22" s="43" t="s">
        <v>336</v>
      </c>
      <c r="W22" s="43" t="s">
        <v>336</v>
      </c>
      <c r="X22" s="43" t="s">
        <v>336</v>
      </c>
      <c r="Y22" s="43" t="s">
        <v>336</v>
      </c>
    </row>
    <row r="24" spans="3:25" ht="18.95" customHeight="1" x14ac:dyDescent="0.25">
      <c r="C24" s="40" t="s">
        <v>340</v>
      </c>
      <c r="D24" s="41"/>
      <c r="E24" s="41"/>
      <c r="F24" s="41"/>
      <c r="G24" s="41"/>
      <c r="H24" s="41"/>
      <c r="I24" s="42"/>
      <c r="K24" s="40" t="s">
        <v>341</v>
      </c>
      <c r="L24" s="41"/>
      <c r="M24" s="41"/>
      <c r="N24" s="41"/>
      <c r="O24" s="41"/>
      <c r="P24" s="41"/>
      <c r="Q24" s="42"/>
      <c r="S24" s="40" t="s">
        <v>342</v>
      </c>
      <c r="T24" s="41"/>
      <c r="U24" s="41"/>
      <c r="V24" s="41"/>
      <c r="W24" s="41"/>
      <c r="X24" s="41"/>
      <c r="Y24" s="42"/>
    </row>
    <row r="25" spans="3:25" ht="18.95" customHeight="1" x14ac:dyDescent="0.25">
      <c r="C25" s="32" t="s">
        <v>258</v>
      </c>
      <c r="D25" s="32" t="s">
        <v>254</v>
      </c>
      <c r="E25" s="32" t="s">
        <v>255</v>
      </c>
      <c r="F25" s="32" t="s">
        <v>256</v>
      </c>
      <c r="G25" s="32" t="s">
        <v>255</v>
      </c>
      <c r="H25" s="32" t="s">
        <v>257</v>
      </c>
      <c r="I25" s="32" t="s">
        <v>258</v>
      </c>
      <c r="K25" s="32" t="s">
        <v>258</v>
      </c>
      <c r="L25" s="32" t="s">
        <v>254</v>
      </c>
      <c r="M25" s="32" t="s">
        <v>255</v>
      </c>
      <c r="N25" s="32" t="s">
        <v>256</v>
      </c>
      <c r="O25" s="32" t="s">
        <v>255</v>
      </c>
      <c r="P25" s="32" t="s">
        <v>257</v>
      </c>
      <c r="Q25" s="32" t="s">
        <v>258</v>
      </c>
      <c r="S25" s="32" t="s">
        <v>258</v>
      </c>
      <c r="T25" s="32" t="s">
        <v>254</v>
      </c>
      <c r="U25" s="32" t="s">
        <v>255</v>
      </c>
      <c r="V25" s="32" t="s">
        <v>256</v>
      </c>
      <c r="W25" s="32" t="s">
        <v>255</v>
      </c>
      <c r="X25" s="32" t="s">
        <v>257</v>
      </c>
      <c r="Y25" s="32" t="s">
        <v>258</v>
      </c>
    </row>
    <row r="26" spans="3:25" ht="18.95" customHeight="1" x14ac:dyDescent="0.25">
      <c r="C26" s="43" t="s">
        <v>336</v>
      </c>
      <c r="D26" s="43" t="s">
        <v>336</v>
      </c>
      <c r="E26" s="43" t="s">
        <v>336</v>
      </c>
      <c r="F26" s="43">
        <v>43922</v>
      </c>
      <c r="G26" s="43">
        <v>43923</v>
      </c>
      <c r="H26" s="43">
        <v>43924</v>
      </c>
      <c r="I26" s="43">
        <v>43925</v>
      </c>
      <c r="K26" s="43" t="s">
        <v>336</v>
      </c>
      <c r="L26" s="43" t="s">
        <v>336</v>
      </c>
      <c r="M26" s="43" t="s">
        <v>336</v>
      </c>
      <c r="N26" s="43" t="s">
        <v>336</v>
      </c>
      <c r="O26" s="43" t="s">
        <v>336</v>
      </c>
      <c r="P26" s="43">
        <v>43952</v>
      </c>
      <c r="Q26" s="43">
        <v>43953</v>
      </c>
      <c r="S26" s="43" t="s">
        <v>336</v>
      </c>
      <c r="T26" s="43">
        <v>43983</v>
      </c>
      <c r="U26" s="43">
        <v>43984</v>
      </c>
      <c r="V26" s="43">
        <v>43985</v>
      </c>
      <c r="W26" s="43">
        <v>43986</v>
      </c>
      <c r="X26" s="43">
        <v>43987</v>
      </c>
      <c r="Y26" s="43">
        <v>43988</v>
      </c>
    </row>
    <row r="27" spans="3:25" ht="18.95" customHeight="1" x14ac:dyDescent="0.25">
      <c r="C27" s="43">
        <v>43926</v>
      </c>
      <c r="D27" s="43">
        <v>43927</v>
      </c>
      <c r="E27" s="43">
        <v>43928</v>
      </c>
      <c r="F27" s="43">
        <v>43929</v>
      </c>
      <c r="G27" s="43">
        <v>43930</v>
      </c>
      <c r="H27" s="43">
        <v>43931</v>
      </c>
      <c r="I27" s="43">
        <v>43932</v>
      </c>
      <c r="K27" s="43">
        <v>43954</v>
      </c>
      <c r="L27" s="43">
        <v>43955</v>
      </c>
      <c r="M27" s="43">
        <v>43956</v>
      </c>
      <c r="N27" s="43">
        <v>43957</v>
      </c>
      <c r="O27" s="43">
        <v>43958</v>
      </c>
      <c r="P27" s="43">
        <v>43959</v>
      </c>
      <c r="Q27" s="43">
        <v>43960</v>
      </c>
      <c r="S27" s="43">
        <v>43989</v>
      </c>
      <c r="T27" s="43">
        <v>43990</v>
      </c>
      <c r="U27" s="43">
        <v>43991</v>
      </c>
      <c r="V27" s="43">
        <v>43992</v>
      </c>
      <c r="W27" s="43">
        <v>43993</v>
      </c>
      <c r="X27" s="43">
        <v>43994</v>
      </c>
      <c r="Y27" s="43">
        <v>43995</v>
      </c>
    </row>
    <row r="28" spans="3:25" ht="18.95" customHeight="1" x14ac:dyDescent="0.25">
      <c r="C28" s="43">
        <v>43933</v>
      </c>
      <c r="D28" s="43">
        <v>43934</v>
      </c>
      <c r="E28" s="43">
        <v>43935</v>
      </c>
      <c r="F28" s="43">
        <v>43936</v>
      </c>
      <c r="G28" s="43">
        <v>43937</v>
      </c>
      <c r="H28" s="43">
        <v>43938</v>
      </c>
      <c r="I28" s="43">
        <v>43939</v>
      </c>
      <c r="K28" s="43">
        <v>43961</v>
      </c>
      <c r="L28" s="43">
        <v>43962</v>
      </c>
      <c r="M28" s="43">
        <v>43963</v>
      </c>
      <c r="N28" s="43">
        <v>43964</v>
      </c>
      <c r="O28" s="43">
        <v>43965</v>
      </c>
      <c r="P28" s="43">
        <v>43966</v>
      </c>
      <c r="Q28" s="43">
        <v>43967</v>
      </c>
      <c r="S28" s="43">
        <v>43996</v>
      </c>
      <c r="T28" s="43">
        <v>43997</v>
      </c>
      <c r="U28" s="43">
        <v>43998</v>
      </c>
      <c r="V28" s="43">
        <v>43999</v>
      </c>
      <c r="W28" s="43">
        <v>44000</v>
      </c>
      <c r="X28" s="43">
        <v>44001</v>
      </c>
      <c r="Y28" s="43">
        <v>44002</v>
      </c>
    </row>
    <row r="29" spans="3:25" ht="18.95" customHeight="1" x14ac:dyDescent="0.25">
      <c r="C29" s="43">
        <v>43940</v>
      </c>
      <c r="D29" s="43">
        <v>43941</v>
      </c>
      <c r="E29" s="43">
        <v>43942</v>
      </c>
      <c r="F29" s="43">
        <v>43943</v>
      </c>
      <c r="G29" s="43">
        <v>43944</v>
      </c>
      <c r="H29" s="43">
        <v>43945</v>
      </c>
      <c r="I29" s="43">
        <v>43946</v>
      </c>
      <c r="K29" s="43">
        <v>43968</v>
      </c>
      <c r="L29" s="43">
        <v>43969</v>
      </c>
      <c r="M29" s="43">
        <v>43970</v>
      </c>
      <c r="N29" s="43">
        <v>43971</v>
      </c>
      <c r="O29" s="43">
        <v>43972</v>
      </c>
      <c r="P29" s="43">
        <v>43973</v>
      </c>
      <c r="Q29" s="43">
        <v>43974</v>
      </c>
      <c r="S29" s="43">
        <v>44003</v>
      </c>
      <c r="T29" s="43">
        <v>44004</v>
      </c>
      <c r="U29" s="43">
        <v>44005</v>
      </c>
      <c r="V29" s="43">
        <v>44006</v>
      </c>
      <c r="W29" s="43">
        <v>44007</v>
      </c>
      <c r="X29" s="43">
        <v>44008</v>
      </c>
      <c r="Y29" s="43">
        <v>44009</v>
      </c>
    </row>
    <row r="30" spans="3:25" ht="18.95" customHeight="1" x14ac:dyDescent="0.25">
      <c r="C30" s="43">
        <v>43947</v>
      </c>
      <c r="D30" s="43">
        <v>43948</v>
      </c>
      <c r="E30" s="43">
        <v>43949</v>
      </c>
      <c r="F30" s="43">
        <v>43950</v>
      </c>
      <c r="G30" s="43">
        <v>43951</v>
      </c>
      <c r="H30" s="43" t="s">
        <v>336</v>
      </c>
      <c r="I30" s="43" t="s">
        <v>336</v>
      </c>
      <c r="K30" s="43">
        <v>43975</v>
      </c>
      <c r="L30" s="43">
        <v>43976</v>
      </c>
      <c r="M30" s="43">
        <v>43977</v>
      </c>
      <c r="N30" s="43">
        <v>43978</v>
      </c>
      <c r="O30" s="43">
        <v>43979</v>
      </c>
      <c r="P30" s="43">
        <v>43980</v>
      </c>
      <c r="Q30" s="43">
        <v>43981</v>
      </c>
      <c r="S30" s="43">
        <v>44010</v>
      </c>
      <c r="T30" s="43">
        <v>44011</v>
      </c>
      <c r="U30" s="43">
        <v>44012</v>
      </c>
      <c r="V30" s="43" t="s">
        <v>336</v>
      </c>
      <c r="W30" s="43" t="s">
        <v>336</v>
      </c>
      <c r="X30" s="43" t="s">
        <v>336</v>
      </c>
      <c r="Y30" s="43" t="s">
        <v>336</v>
      </c>
    </row>
    <row r="31" spans="3:25" ht="18.95" customHeight="1" x14ac:dyDescent="0.25">
      <c r="C31" s="43" t="s">
        <v>336</v>
      </c>
      <c r="D31" s="43" t="s">
        <v>336</v>
      </c>
      <c r="E31" s="43" t="s">
        <v>336</v>
      </c>
      <c r="F31" s="43" t="s">
        <v>336</v>
      </c>
      <c r="G31" s="43" t="s">
        <v>336</v>
      </c>
      <c r="H31" s="43" t="s">
        <v>336</v>
      </c>
      <c r="I31" s="43" t="s">
        <v>336</v>
      </c>
      <c r="K31" s="43">
        <v>43982</v>
      </c>
      <c r="L31" s="43" t="s">
        <v>336</v>
      </c>
      <c r="M31" s="43" t="s">
        <v>336</v>
      </c>
      <c r="N31" s="43" t="s">
        <v>336</v>
      </c>
      <c r="O31" s="43" t="s">
        <v>336</v>
      </c>
      <c r="P31" s="43" t="s">
        <v>336</v>
      </c>
      <c r="Q31" s="43" t="s">
        <v>336</v>
      </c>
      <c r="S31" s="43" t="s">
        <v>336</v>
      </c>
      <c r="T31" s="43" t="s">
        <v>336</v>
      </c>
      <c r="U31" s="43" t="s">
        <v>336</v>
      </c>
      <c r="V31" s="43" t="s">
        <v>336</v>
      </c>
      <c r="W31" s="43" t="s">
        <v>336</v>
      </c>
      <c r="X31" s="43" t="s">
        <v>336</v>
      </c>
      <c r="Y31" s="43" t="s">
        <v>336</v>
      </c>
    </row>
    <row r="33" spans="3:25" ht="18.95" customHeight="1" x14ac:dyDescent="0.25">
      <c r="C33" s="40" t="s">
        <v>343</v>
      </c>
      <c r="D33" s="41"/>
      <c r="E33" s="41"/>
      <c r="F33" s="41"/>
      <c r="G33" s="41"/>
      <c r="H33" s="41"/>
      <c r="I33" s="42"/>
      <c r="K33" s="40" t="s">
        <v>344</v>
      </c>
      <c r="L33" s="41"/>
      <c r="M33" s="41"/>
      <c r="N33" s="41"/>
      <c r="O33" s="41"/>
      <c r="P33" s="41"/>
      <c r="Q33" s="42"/>
      <c r="S33" s="40" t="s">
        <v>345</v>
      </c>
      <c r="T33" s="41"/>
      <c r="U33" s="41"/>
      <c r="V33" s="41"/>
      <c r="W33" s="41"/>
      <c r="X33" s="41"/>
      <c r="Y33" s="42"/>
    </row>
    <row r="34" spans="3:25" ht="18.95" customHeight="1" x14ac:dyDescent="0.25">
      <c r="C34" s="32" t="s">
        <v>258</v>
      </c>
      <c r="D34" s="32" t="s">
        <v>254</v>
      </c>
      <c r="E34" s="32" t="s">
        <v>255</v>
      </c>
      <c r="F34" s="32" t="s">
        <v>256</v>
      </c>
      <c r="G34" s="32" t="s">
        <v>255</v>
      </c>
      <c r="H34" s="32" t="s">
        <v>257</v>
      </c>
      <c r="I34" s="32" t="s">
        <v>258</v>
      </c>
      <c r="K34" s="32" t="s">
        <v>258</v>
      </c>
      <c r="L34" s="32" t="s">
        <v>254</v>
      </c>
      <c r="M34" s="32" t="s">
        <v>255</v>
      </c>
      <c r="N34" s="32" t="s">
        <v>256</v>
      </c>
      <c r="O34" s="32" t="s">
        <v>255</v>
      </c>
      <c r="P34" s="32" t="s">
        <v>257</v>
      </c>
      <c r="Q34" s="32" t="s">
        <v>258</v>
      </c>
      <c r="S34" s="32" t="s">
        <v>258</v>
      </c>
      <c r="T34" s="32" t="s">
        <v>254</v>
      </c>
      <c r="U34" s="32" t="s">
        <v>255</v>
      </c>
      <c r="V34" s="32" t="s">
        <v>256</v>
      </c>
      <c r="W34" s="32" t="s">
        <v>255</v>
      </c>
      <c r="X34" s="32" t="s">
        <v>257</v>
      </c>
      <c r="Y34" s="32" t="s">
        <v>258</v>
      </c>
    </row>
    <row r="35" spans="3:25" ht="18.95" customHeight="1" x14ac:dyDescent="0.25">
      <c r="C35" s="43" t="s">
        <v>336</v>
      </c>
      <c r="D35" s="43" t="s">
        <v>336</v>
      </c>
      <c r="E35" s="43" t="s">
        <v>336</v>
      </c>
      <c r="F35" s="43">
        <v>44013</v>
      </c>
      <c r="G35" s="43">
        <v>44014</v>
      </c>
      <c r="H35" s="43">
        <v>44015</v>
      </c>
      <c r="I35" s="43">
        <v>44016</v>
      </c>
      <c r="K35" s="43" t="s">
        <v>336</v>
      </c>
      <c r="L35" s="43" t="s">
        <v>336</v>
      </c>
      <c r="M35" s="43" t="s">
        <v>336</v>
      </c>
      <c r="N35" s="43" t="s">
        <v>336</v>
      </c>
      <c r="O35" s="43" t="s">
        <v>336</v>
      </c>
      <c r="P35" s="43" t="s">
        <v>336</v>
      </c>
      <c r="Q35" s="43">
        <v>44044</v>
      </c>
      <c r="S35" s="43" t="s">
        <v>336</v>
      </c>
      <c r="T35" s="43" t="s">
        <v>336</v>
      </c>
      <c r="U35" s="43">
        <v>44075</v>
      </c>
      <c r="V35" s="43">
        <v>44076</v>
      </c>
      <c r="W35" s="43">
        <v>44077</v>
      </c>
      <c r="X35" s="43">
        <v>44078</v>
      </c>
      <c r="Y35" s="43">
        <v>44079</v>
      </c>
    </row>
    <row r="36" spans="3:25" ht="18.95" customHeight="1" x14ac:dyDescent="0.25">
      <c r="C36" s="43">
        <v>44017</v>
      </c>
      <c r="D36" s="43">
        <v>44018</v>
      </c>
      <c r="E36" s="43">
        <v>44019</v>
      </c>
      <c r="F36" s="43">
        <v>44020</v>
      </c>
      <c r="G36" s="43">
        <v>44021</v>
      </c>
      <c r="H36" s="43">
        <v>44022</v>
      </c>
      <c r="I36" s="43">
        <v>44023</v>
      </c>
      <c r="K36" s="43">
        <v>44045</v>
      </c>
      <c r="L36" s="43">
        <v>44046</v>
      </c>
      <c r="M36" s="43">
        <v>44047</v>
      </c>
      <c r="N36" s="43">
        <v>44048</v>
      </c>
      <c r="O36" s="43">
        <v>44049</v>
      </c>
      <c r="P36" s="43">
        <v>44050</v>
      </c>
      <c r="Q36" s="43">
        <v>44051</v>
      </c>
      <c r="S36" s="43">
        <v>44080</v>
      </c>
      <c r="T36" s="43">
        <v>44081</v>
      </c>
      <c r="U36" s="43">
        <v>44082</v>
      </c>
      <c r="V36" s="43">
        <v>44083</v>
      </c>
      <c r="W36" s="43">
        <v>44084</v>
      </c>
      <c r="X36" s="43">
        <v>44085</v>
      </c>
      <c r="Y36" s="43">
        <v>44086</v>
      </c>
    </row>
    <row r="37" spans="3:25" ht="18.95" customHeight="1" x14ac:dyDescent="0.25">
      <c r="C37" s="43">
        <v>44024</v>
      </c>
      <c r="D37" s="43">
        <v>44025</v>
      </c>
      <c r="E37" s="43">
        <v>44026</v>
      </c>
      <c r="F37" s="43">
        <v>44027</v>
      </c>
      <c r="G37" s="43">
        <v>44028</v>
      </c>
      <c r="H37" s="43">
        <v>44029</v>
      </c>
      <c r="I37" s="43">
        <v>44030</v>
      </c>
      <c r="K37" s="43">
        <v>44052</v>
      </c>
      <c r="L37" s="43">
        <v>44053</v>
      </c>
      <c r="M37" s="43">
        <v>44054</v>
      </c>
      <c r="N37" s="43">
        <v>44055</v>
      </c>
      <c r="O37" s="43">
        <v>44056</v>
      </c>
      <c r="P37" s="43">
        <v>44057</v>
      </c>
      <c r="Q37" s="43">
        <v>44058</v>
      </c>
      <c r="S37" s="43">
        <v>44087</v>
      </c>
      <c r="T37" s="43">
        <v>44088</v>
      </c>
      <c r="U37" s="43">
        <v>44089</v>
      </c>
      <c r="V37" s="43">
        <v>44090</v>
      </c>
      <c r="W37" s="43">
        <v>44091</v>
      </c>
      <c r="X37" s="43">
        <v>44092</v>
      </c>
      <c r="Y37" s="43">
        <v>44093</v>
      </c>
    </row>
    <row r="38" spans="3:25" ht="18.95" customHeight="1" x14ac:dyDescent="0.25">
      <c r="C38" s="43">
        <v>44031</v>
      </c>
      <c r="D38" s="43">
        <v>44032</v>
      </c>
      <c r="E38" s="43">
        <v>44033</v>
      </c>
      <c r="F38" s="43">
        <v>44034</v>
      </c>
      <c r="G38" s="43">
        <v>44035</v>
      </c>
      <c r="H38" s="43">
        <v>44036</v>
      </c>
      <c r="I38" s="43">
        <v>44037</v>
      </c>
      <c r="K38" s="43">
        <v>44059</v>
      </c>
      <c r="L38" s="43">
        <v>44060</v>
      </c>
      <c r="M38" s="43">
        <v>44061</v>
      </c>
      <c r="N38" s="43">
        <v>44062</v>
      </c>
      <c r="O38" s="43">
        <v>44063</v>
      </c>
      <c r="P38" s="43">
        <v>44064</v>
      </c>
      <c r="Q38" s="43">
        <v>44065</v>
      </c>
      <c r="S38" s="43">
        <v>44094</v>
      </c>
      <c r="T38" s="43">
        <v>44095</v>
      </c>
      <c r="U38" s="43">
        <v>44096</v>
      </c>
      <c r="V38" s="43">
        <v>44097</v>
      </c>
      <c r="W38" s="43">
        <v>44098</v>
      </c>
      <c r="X38" s="43">
        <v>44099</v>
      </c>
      <c r="Y38" s="43">
        <v>44100</v>
      </c>
    </row>
    <row r="39" spans="3:25" ht="18.95" customHeight="1" x14ac:dyDescent="0.25">
      <c r="C39" s="43">
        <v>44038</v>
      </c>
      <c r="D39" s="43">
        <v>44039</v>
      </c>
      <c r="E39" s="43">
        <v>44040</v>
      </c>
      <c r="F39" s="43">
        <v>44041</v>
      </c>
      <c r="G39" s="43">
        <v>44042</v>
      </c>
      <c r="H39" s="43">
        <v>44043</v>
      </c>
      <c r="I39" s="43" t="s">
        <v>336</v>
      </c>
      <c r="K39" s="43">
        <v>44066</v>
      </c>
      <c r="L39" s="43">
        <v>44067</v>
      </c>
      <c r="M39" s="43">
        <v>44068</v>
      </c>
      <c r="N39" s="43">
        <v>44069</v>
      </c>
      <c r="O39" s="43">
        <v>44070</v>
      </c>
      <c r="P39" s="43">
        <v>44071</v>
      </c>
      <c r="Q39" s="43">
        <v>44072</v>
      </c>
      <c r="S39" s="43">
        <v>44101</v>
      </c>
      <c r="T39" s="43">
        <v>44102</v>
      </c>
      <c r="U39" s="43">
        <v>44103</v>
      </c>
      <c r="V39" s="43">
        <v>44104</v>
      </c>
      <c r="W39" s="43" t="s">
        <v>336</v>
      </c>
      <c r="X39" s="43" t="s">
        <v>336</v>
      </c>
      <c r="Y39" s="43" t="s">
        <v>336</v>
      </c>
    </row>
    <row r="40" spans="3:25" ht="18.95" customHeight="1" x14ac:dyDescent="0.25">
      <c r="C40" s="43" t="s">
        <v>336</v>
      </c>
      <c r="D40" s="43" t="s">
        <v>336</v>
      </c>
      <c r="E40" s="43" t="s">
        <v>336</v>
      </c>
      <c r="F40" s="43" t="s">
        <v>336</v>
      </c>
      <c r="G40" s="43" t="s">
        <v>336</v>
      </c>
      <c r="H40" s="43" t="s">
        <v>336</v>
      </c>
      <c r="I40" s="43" t="s">
        <v>336</v>
      </c>
      <c r="K40" s="43">
        <v>44073</v>
      </c>
      <c r="L40" s="43">
        <v>44074</v>
      </c>
      <c r="M40" s="43" t="s">
        <v>336</v>
      </c>
      <c r="N40" s="43" t="s">
        <v>336</v>
      </c>
      <c r="O40" s="43" t="s">
        <v>336</v>
      </c>
      <c r="P40" s="43" t="s">
        <v>336</v>
      </c>
      <c r="Q40" s="43" t="s">
        <v>336</v>
      </c>
      <c r="S40" s="43" t="s">
        <v>336</v>
      </c>
      <c r="T40" s="43" t="s">
        <v>336</v>
      </c>
      <c r="U40" s="43" t="s">
        <v>336</v>
      </c>
      <c r="V40" s="43" t="s">
        <v>336</v>
      </c>
      <c r="W40" s="43" t="s">
        <v>336</v>
      </c>
      <c r="X40" s="43" t="s">
        <v>336</v>
      </c>
      <c r="Y40" s="43" t="s">
        <v>336</v>
      </c>
    </row>
    <row r="42" spans="3:25" ht="18.95" customHeight="1" x14ac:dyDescent="0.25">
      <c r="C42" s="40" t="s">
        <v>346</v>
      </c>
      <c r="D42" s="41"/>
      <c r="E42" s="41"/>
      <c r="F42" s="41"/>
      <c r="G42" s="41"/>
      <c r="H42" s="41"/>
      <c r="I42" s="42"/>
      <c r="K42" s="40" t="s">
        <v>347</v>
      </c>
      <c r="L42" s="41"/>
      <c r="M42" s="41"/>
      <c r="N42" s="41"/>
      <c r="O42" s="41"/>
      <c r="P42" s="41"/>
      <c r="Q42" s="42"/>
      <c r="S42" s="40" t="s">
        <v>348</v>
      </c>
      <c r="T42" s="41"/>
      <c r="U42" s="41"/>
      <c r="V42" s="41"/>
      <c r="W42" s="41"/>
      <c r="X42" s="41"/>
      <c r="Y42" s="42"/>
    </row>
    <row r="43" spans="3:25" ht="18.95" customHeight="1" x14ac:dyDescent="0.25">
      <c r="C43" s="32" t="s">
        <v>258</v>
      </c>
      <c r="D43" s="32" t="s">
        <v>254</v>
      </c>
      <c r="E43" s="32" t="s">
        <v>255</v>
      </c>
      <c r="F43" s="32" t="s">
        <v>256</v>
      </c>
      <c r="G43" s="32" t="s">
        <v>255</v>
      </c>
      <c r="H43" s="32" t="s">
        <v>257</v>
      </c>
      <c r="I43" s="32" t="s">
        <v>258</v>
      </c>
      <c r="K43" s="32" t="s">
        <v>258</v>
      </c>
      <c r="L43" s="32" t="s">
        <v>254</v>
      </c>
      <c r="M43" s="32" t="s">
        <v>255</v>
      </c>
      <c r="N43" s="32" t="s">
        <v>256</v>
      </c>
      <c r="O43" s="32" t="s">
        <v>255</v>
      </c>
      <c r="P43" s="32" t="s">
        <v>257</v>
      </c>
      <c r="Q43" s="32" t="s">
        <v>258</v>
      </c>
      <c r="S43" s="32" t="s">
        <v>258</v>
      </c>
      <c r="T43" s="32" t="s">
        <v>254</v>
      </c>
      <c r="U43" s="32" t="s">
        <v>255</v>
      </c>
      <c r="V43" s="32" t="s">
        <v>256</v>
      </c>
      <c r="W43" s="32" t="s">
        <v>255</v>
      </c>
      <c r="X43" s="32" t="s">
        <v>257</v>
      </c>
      <c r="Y43" s="32" t="s">
        <v>258</v>
      </c>
    </row>
    <row r="44" spans="3:25" ht="18.95" customHeight="1" x14ac:dyDescent="0.25">
      <c r="C44" s="43" t="s">
        <v>336</v>
      </c>
      <c r="D44" s="43" t="s">
        <v>336</v>
      </c>
      <c r="E44" s="43" t="s">
        <v>336</v>
      </c>
      <c r="F44" s="43" t="s">
        <v>336</v>
      </c>
      <c r="G44" s="43">
        <v>44105</v>
      </c>
      <c r="H44" s="43">
        <v>44106</v>
      </c>
      <c r="I44" s="43">
        <v>44107</v>
      </c>
      <c r="K44" s="43">
        <v>44136</v>
      </c>
      <c r="L44" s="43">
        <v>44137</v>
      </c>
      <c r="M44" s="43">
        <v>44138</v>
      </c>
      <c r="N44" s="43">
        <v>44139</v>
      </c>
      <c r="O44" s="43">
        <v>44140</v>
      </c>
      <c r="P44" s="43">
        <v>44141</v>
      </c>
      <c r="Q44" s="43">
        <v>44142</v>
      </c>
      <c r="S44" s="43" t="s">
        <v>336</v>
      </c>
      <c r="T44" s="43" t="s">
        <v>336</v>
      </c>
      <c r="U44" s="43">
        <v>44166</v>
      </c>
      <c r="V44" s="43">
        <v>44167</v>
      </c>
      <c r="W44" s="43">
        <v>44168</v>
      </c>
      <c r="X44" s="43">
        <v>44169</v>
      </c>
      <c r="Y44" s="43">
        <v>44170</v>
      </c>
    </row>
    <row r="45" spans="3:25" ht="18.95" customHeight="1" x14ac:dyDescent="0.25">
      <c r="C45" s="43">
        <v>44108</v>
      </c>
      <c r="D45" s="43">
        <v>44109</v>
      </c>
      <c r="E45" s="43">
        <v>44110</v>
      </c>
      <c r="F45" s="43">
        <v>44111</v>
      </c>
      <c r="G45" s="43">
        <v>44112</v>
      </c>
      <c r="H45" s="43">
        <v>44113</v>
      </c>
      <c r="I45" s="43">
        <v>44114</v>
      </c>
      <c r="K45" s="43">
        <v>44143</v>
      </c>
      <c r="L45" s="43">
        <v>44144</v>
      </c>
      <c r="M45" s="43">
        <v>44145</v>
      </c>
      <c r="N45" s="43">
        <v>44146</v>
      </c>
      <c r="O45" s="43">
        <v>44147</v>
      </c>
      <c r="P45" s="43">
        <v>44148</v>
      </c>
      <c r="Q45" s="43">
        <v>44149</v>
      </c>
      <c r="S45" s="43">
        <v>44171</v>
      </c>
      <c r="T45" s="43">
        <v>44172</v>
      </c>
      <c r="U45" s="43">
        <v>44173</v>
      </c>
      <c r="V45" s="43">
        <v>44174</v>
      </c>
      <c r="W45" s="43">
        <v>44175</v>
      </c>
      <c r="X45" s="43">
        <v>44176</v>
      </c>
      <c r="Y45" s="43">
        <v>44177</v>
      </c>
    </row>
    <row r="46" spans="3:25" ht="18.95" customHeight="1" x14ac:dyDescent="0.25">
      <c r="C46" s="43">
        <v>44115</v>
      </c>
      <c r="D46" s="43">
        <v>44116</v>
      </c>
      <c r="E46" s="43">
        <v>44117</v>
      </c>
      <c r="F46" s="43">
        <v>44118</v>
      </c>
      <c r="G46" s="43">
        <v>44119</v>
      </c>
      <c r="H46" s="43">
        <v>44120</v>
      </c>
      <c r="I46" s="43">
        <v>44121</v>
      </c>
      <c r="K46" s="43">
        <v>44150</v>
      </c>
      <c r="L46" s="43">
        <v>44151</v>
      </c>
      <c r="M46" s="43">
        <v>44152</v>
      </c>
      <c r="N46" s="43">
        <v>44153</v>
      </c>
      <c r="O46" s="43">
        <v>44154</v>
      </c>
      <c r="P46" s="43">
        <v>44155</v>
      </c>
      <c r="Q46" s="43">
        <v>44156</v>
      </c>
      <c r="S46" s="43">
        <v>44178</v>
      </c>
      <c r="T46" s="43">
        <v>44179</v>
      </c>
      <c r="U46" s="43">
        <v>44180</v>
      </c>
      <c r="V46" s="43">
        <v>44181</v>
      </c>
      <c r="W46" s="43">
        <v>44182</v>
      </c>
      <c r="X46" s="43">
        <v>44183</v>
      </c>
      <c r="Y46" s="43">
        <v>44184</v>
      </c>
    </row>
    <row r="47" spans="3:25" ht="18.95" customHeight="1" x14ac:dyDescent="0.25">
      <c r="C47" s="43">
        <v>44122</v>
      </c>
      <c r="D47" s="43">
        <v>44123</v>
      </c>
      <c r="E47" s="43">
        <v>44124</v>
      </c>
      <c r="F47" s="43">
        <v>44125</v>
      </c>
      <c r="G47" s="43">
        <v>44126</v>
      </c>
      <c r="H47" s="43">
        <v>44127</v>
      </c>
      <c r="I47" s="43">
        <v>44128</v>
      </c>
      <c r="K47" s="43">
        <v>44157</v>
      </c>
      <c r="L47" s="43">
        <v>44158</v>
      </c>
      <c r="M47" s="43">
        <v>44159</v>
      </c>
      <c r="N47" s="43">
        <v>44160</v>
      </c>
      <c r="O47" s="43">
        <v>44161</v>
      </c>
      <c r="P47" s="43">
        <v>44162</v>
      </c>
      <c r="Q47" s="43">
        <v>44163</v>
      </c>
      <c r="S47" s="43">
        <v>44185</v>
      </c>
      <c r="T47" s="43">
        <v>44186</v>
      </c>
      <c r="U47" s="43">
        <v>44187</v>
      </c>
      <c r="V47" s="43">
        <v>44188</v>
      </c>
      <c r="W47" s="43">
        <v>44189</v>
      </c>
      <c r="X47" s="43">
        <v>44190</v>
      </c>
      <c r="Y47" s="43">
        <v>44191</v>
      </c>
    </row>
    <row r="48" spans="3:25" ht="18.95" customHeight="1" x14ac:dyDescent="0.25">
      <c r="C48" s="43">
        <v>44129</v>
      </c>
      <c r="D48" s="43">
        <v>44130</v>
      </c>
      <c r="E48" s="43">
        <v>44131</v>
      </c>
      <c r="F48" s="43">
        <v>44132</v>
      </c>
      <c r="G48" s="43">
        <v>44133</v>
      </c>
      <c r="H48" s="43">
        <v>44134</v>
      </c>
      <c r="I48" s="43">
        <v>44135</v>
      </c>
      <c r="K48" s="43">
        <v>44164</v>
      </c>
      <c r="L48" s="43">
        <v>44165</v>
      </c>
      <c r="M48" s="43" t="s">
        <v>336</v>
      </c>
      <c r="N48" s="43" t="s">
        <v>336</v>
      </c>
      <c r="O48" s="43" t="s">
        <v>336</v>
      </c>
      <c r="P48" s="43" t="s">
        <v>336</v>
      </c>
      <c r="Q48" s="43" t="s">
        <v>336</v>
      </c>
      <c r="S48" s="43">
        <v>44192</v>
      </c>
      <c r="T48" s="43">
        <v>44193</v>
      </c>
      <c r="U48" s="43">
        <v>44194</v>
      </c>
      <c r="V48" s="43">
        <v>44195</v>
      </c>
      <c r="W48" s="43">
        <v>44196</v>
      </c>
      <c r="X48" s="43" t="s">
        <v>336</v>
      </c>
      <c r="Y48" s="43" t="s">
        <v>336</v>
      </c>
    </row>
    <row r="52" spans="3:25" ht="26.1" customHeight="1" x14ac:dyDescent="0.4">
      <c r="M52" s="33">
        <v>2021</v>
      </c>
      <c r="N52" s="34"/>
      <c r="O52" s="35"/>
    </row>
    <row r="54" spans="3:25" ht="18.95" customHeight="1" x14ac:dyDescent="0.25">
      <c r="C54" s="44" t="s">
        <v>337</v>
      </c>
      <c r="D54" s="44"/>
      <c r="E54" s="44"/>
      <c r="F54" s="44"/>
      <c r="G54" s="44"/>
      <c r="H54" s="44"/>
      <c r="I54" s="44"/>
      <c r="K54" s="44" t="s">
        <v>338</v>
      </c>
      <c r="L54" s="44"/>
      <c r="M54" s="44"/>
      <c r="N54" s="44"/>
      <c r="O54" s="44"/>
      <c r="P54" s="44"/>
      <c r="Q54" s="44"/>
      <c r="S54" s="44" t="s">
        <v>339</v>
      </c>
      <c r="T54" s="44"/>
      <c r="U54" s="44"/>
      <c r="V54" s="44"/>
      <c r="W54" s="44"/>
      <c r="X54" s="44"/>
      <c r="Y54" s="44"/>
    </row>
    <row r="55" spans="3:25" ht="18.95" customHeight="1" x14ac:dyDescent="0.25">
      <c r="C55" s="32" t="s">
        <v>258</v>
      </c>
      <c r="D55" s="32" t="s">
        <v>254</v>
      </c>
      <c r="E55" s="32" t="s">
        <v>255</v>
      </c>
      <c r="F55" s="32" t="s">
        <v>256</v>
      </c>
      <c r="G55" s="32" t="s">
        <v>255</v>
      </c>
      <c r="H55" s="32" t="s">
        <v>257</v>
      </c>
      <c r="I55" s="32" t="s">
        <v>258</v>
      </c>
      <c r="K55" s="32" t="s">
        <v>258</v>
      </c>
      <c r="L55" s="32" t="s">
        <v>254</v>
      </c>
      <c r="M55" s="32" t="s">
        <v>255</v>
      </c>
      <c r="N55" s="32" t="s">
        <v>256</v>
      </c>
      <c r="O55" s="32" t="s">
        <v>255</v>
      </c>
      <c r="P55" s="32" t="s">
        <v>257</v>
      </c>
      <c r="Q55" s="32" t="s">
        <v>258</v>
      </c>
      <c r="S55" s="32" t="s">
        <v>258</v>
      </c>
      <c r="T55" s="32" t="s">
        <v>254</v>
      </c>
      <c r="U55" s="32" t="s">
        <v>255</v>
      </c>
      <c r="V55" s="32" t="s">
        <v>256</v>
      </c>
      <c r="W55" s="32" t="s">
        <v>255</v>
      </c>
      <c r="X55" s="32" t="s">
        <v>257</v>
      </c>
      <c r="Y55" s="32" t="s">
        <v>258</v>
      </c>
    </row>
    <row r="56" spans="3:25" ht="18.95" customHeight="1" x14ac:dyDescent="0.25">
      <c r="C56" s="43" t="s">
        <v>336</v>
      </c>
      <c r="D56" s="43" t="s">
        <v>336</v>
      </c>
      <c r="E56" s="43" t="s">
        <v>336</v>
      </c>
      <c r="F56" s="43" t="s">
        <v>336</v>
      </c>
      <c r="G56" s="43" t="s">
        <v>336</v>
      </c>
      <c r="H56" s="43">
        <v>44197</v>
      </c>
      <c r="I56" s="43">
        <v>44198</v>
      </c>
      <c r="K56" s="43" t="s">
        <v>336</v>
      </c>
      <c r="L56" s="43">
        <v>44228</v>
      </c>
      <c r="M56" s="43">
        <v>44229</v>
      </c>
      <c r="N56" s="43">
        <v>44230</v>
      </c>
      <c r="O56" s="43">
        <v>44231</v>
      </c>
      <c r="P56" s="43">
        <v>44232</v>
      </c>
      <c r="Q56" s="43">
        <v>44233</v>
      </c>
      <c r="S56" s="43" t="s">
        <v>336</v>
      </c>
      <c r="T56" s="43">
        <v>44256</v>
      </c>
      <c r="U56" s="43">
        <v>44257</v>
      </c>
      <c r="V56" s="43">
        <v>44258</v>
      </c>
      <c r="W56" s="43">
        <v>44259</v>
      </c>
      <c r="X56" s="43">
        <v>44260</v>
      </c>
      <c r="Y56" s="43">
        <v>44261</v>
      </c>
    </row>
    <row r="57" spans="3:25" ht="18.95" customHeight="1" x14ac:dyDescent="0.25">
      <c r="C57" s="43">
        <v>44199</v>
      </c>
      <c r="D57" s="43">
        <v>44200</v>
      </c>
      <c r="E57" s="43">
        <v>44201</v>
      </c>
      <c r="F57" s="43">
        <v>44202</v>
      </c>
      <c r="G57" s="43">
        <v>44203</v>
      </c>
      <c r="H57" s="43">
        <v>44204</v>
      </c>
      <c r="I57" s="43">
        <v>44205</v>
      </c>
      <c r="K57" s="43">
        <v>44234</v>
      </c>
      <c r="L57" s="43">
        <v>44235</v>
      </c>
      <c r="M57" s="43">
        <v>44236</v>
      </c>
      <c r="N57" s="43">
        <v>44237</v>
      </c>
      <c r="O57" s="43">
        <v>44238</v>
      </c>
      <c r="P57" s="43">
        <v>44239</v>
      </c>
      <c r="Q57" s="43">
        <v>44240</v>
      </c>
      <c r="S57" s="43">
        <v>44262</v>
      </c>
      <c r="T57" s="43">
        <v>44263</v>
      </c>
      <c r="U57" s="43">
        <v>44264</v>
      </c>
      <c r="V57" s="43">
        <v>44265</v>
      </c>
      <c r="W57" s="43">
        <v>44266</v>
      </c>
      <c r="X57" s="43">
        <v>44267</v>
      </c>
      <c r="Y57" s="43">
        <v>44268</v>
      </c>
    </row>
    <row r="58" spans="3:25" ht="18.95" customHeight="1" x14ac:dyDescent="0.25">
      <c r="C58" s="43">
        <v>44206</v>
      </c>
      <c r="D58" s="43">
        <v>44207</v>
      </c>
      <c r="E58" s="43">
        <v>44208</v>
      </c>
      <c r="F58" s="43">
        <v>44209</v>
      </c>
      <c r="G58" s="43">
        <v>44210</v>
      </c>
      <c r="H58" s="43">
        <v>44211</v>
      </c>
      <c r="I58" s="43">
        <v>44212</v>
      </c>
      <c r="K58" s="43">
        <v>44241</v>
      </c>
      <c r="L58" s="43">
        <v>44242</v>
      </c>
      <c r="M58" s="43">
        <v>44243</v>
      </c>
      <c r="N58" s="43">
        <v>44244</v>
      </c>
      <c r="O58" s="43">
        <v>44245</v>
      </c>
      <c r="P58" s="43">
        <v>44246</v>
      </c>
      <c r="Q58" s="43">
        <v>44247</v>
      </c>
      <c r="S58" s="43">
        <v>44269</v>
      </c>
      <c r="T58" s="43">
        <v>44270</v>
      </c>
      <c r="U58" s="43">
        <v>44271</v>
      </c>
      <c r="V58" s="43">
        <v>44272</v>
      </c>
      <c r="W58" s="43">
        <v>44273</v>
      </c>
      <c r="X58" s="43">
        <v>44274</v>
      </c>
      <c r="Y58" s="43">
        <v>44275</v>
      </c>
    </row>
    <row r="59" spans="3:25" ht="18.95" customHeight="1" x14ac:dyDescent="0.25">
      <c r="C59" s="43">
        <v>44213</v>
      </c>
      <c r="D59" s="43">
        <v>44214</v>
      </c>
      <c r="E59" s="43">
        <v>44215</v>
      </c>
      <c r="F59" s="43">
        <v>44216</v>
      </c>
      <c r="G59" s="43">
        <v>44217</v>
      </c>
      <c r="H59" s="43">
        <v>44218</v>
      </c>
      <c r="I59" s="43">
        <v>44219</v>
      </c>
      <c r="K59" s="43">
        <v>44248</v>
      </c>
      <c r="L59" s="43">
        <v>44249</v>
      </c>
      <c r="M59" s="43">
        <v>44250</v>
      </c>
      <c r="N59" s="43">
        <v>44251</v>
      </c>
      <c r="O59" s="43">
        <v>44252</v>
      </c>
      <c r="P59" s="43">
        <v>44253</v>
      </c>
      <c r="Q59" s="43">
        <v>44254</v>
      </c>
      <c r="S59" s="43">
        <v>44276</v>
      </c>
      <c r="T59" s="43">
        <v>44277</v>
      </c>
      <c r="U59" s="43">
        <v>44278</v>
      </c>
      <c r="V59" s="43">
        <v>44279</v>
      </c>
      <c r="W59" s="43">
        <v>44280</v>
      </c>
      <c r="X59" s="43">
        <v>44281</v>
      </c>
      <c r="Y59" s="43">
        <v>44282</v>
      </c>
    </row>
    <row r="60" spans="3:25" ht="18.95" customHeight="1" x14ac:dyDescent="0.25">
      <c r="C60" s="43">
        <v>44220</v>
      </c>
      <c r="D60" s="43">
        <v>44221</v>
      </c>
      <c r="E60" s="43">
        <v>44222</v>
      </c>
      <c r="F60" s="43">
        <v>44223</v>
      </c>
      <c r="G60" s="43">
        <v>44224</v>
      </c>
      <c r="H60" s="43">
        <v>44225</v>
      </c>
      <c r="I60" s="43">
        <v>44226</v>
      </c>
      <c r="K60" s="43">
        <v>44255</v>
      </c>
      <c r="L60" s="43" t="s">
        <v>336</v>
      </c>
      <c r="M60" s="43" t="s">
        <v>336</v>
      </c>
      <c r="N60" s="43" t="s">
        <v>336</v>
      </c>
      <c r="O60" s="43" t="s">
        <v>336</v>
      </c>
      <c r="P60" s="43" t="s">
        <v>336</v>
      </c>
      <c r="Q60" s="43" t="s">
        <v>336</v>
      </c>
      <c r="S60" s="43">
        <v>44283</v>
      </c>
      <c r="T60" s="43">
        <v>44284</v>
      </c>
      <c r="U60" s="43">
        <v>44285</v>
      </c>
      <c r="V60" s="43">
        <v>44286</v>
      </c>
      <c r="W60" s="43" t="s">
        <v>336</v>
      </c>
      <c r="X60" s="43" t="s">
        <v>336</v>
      </c>
      <c r="Y60" s="43" t="s">
        <v>336</v>
      </c>
    </row>
    <row r="61" spans="3:25" ht="18.95" customHeight="1" x14ac:dyDescent="0.25">
      <c r="C61" s="43">
        <v>44227</v>
      </c>
      <c r="D61" s="43" t="s">
        <v>336</v>
      </c>
      <c r="E61" s="43" t="s">
        <v>336</v>
      </c>
      <c r="F61" s="43" t="s">
        <v>336</v>
      </c>
      <c r="G61" s="43" t="s">
        <v>336</v>
      </c>
      <c r="H61" s="43" t="s">
        <v>336</v>
      </c>
      <c r="I61" s="43" t="s">
        <v>336</v>
      </c>
      <c r="K61" s="43" t="s">
        <v>336</v>
      </c>
      <c r="L61" s="43" t="s">
        <v>336</v>
      </c>
      <c r="M61" s="43" t="s">
        <v>336</v>
      </c>
      <c r="N61" s="43" t="s">
        <v>336</v>
      </c>
      <c r="O61" s="43" t="s">
        <v>336</v>
      </c>
      <c r="P61" s="43" t="s">
        <v>336</v>
      </c>
      <c r="Q61" s="43" t="s">
        <v>336</v>
      </c>
      <c r="S61" s="43" t="s">
        <v>336</v>
      </c>
      <c r="T61" s="43" t="s">
        <v>336</v>
      </c>
      <c r="U61" s="43" t="s">
        <v>336</v>
      </c>
      <c r="V61" s="43" t="s">
        <v>336</v>
      </c>
      <c r="W61" s="43" t="s">
        <v>336</v>
      </c>
      <c r="X61" s="43" t="s">
        <v>336</v>
      </c>
      <c r="Y61" s="43" t="s">
        <v>336</v>
      </c>
    </row>
    <row r="63" spans="3:25" ht="18.95" customHeight="1" x14ac:dyDescent="0.25">
      <c r="C63" s="44" t="s">
        <v>340</v>
      </c>
      <c r="D63" s="44"/>
      <c r="E63" s="44"/>
      <c r="F63" s="44"/>
      <c r="G63" s="44"/>
      <c r="H63" s="44"/>
      <c r="I63" s="44"/>
      <c r="K63" s="44" t="s">
        <v>341</v>
      </c>
      <c r="L63" s="44"/>
      <c r="M63" s="44"/>
      <c r="N63" s="44"/>
      <c r="O63" s="44"/>
      <c r="P63" s="44"/>
      <c r="Q63" s="44"/>
      <c r="S63" s="44" t="s">
        <v>342</v>
      </c>
      <c r="T63" s="44"/>
      <c r="U63" s="44"/>
      <c r="V63" s="44"/>
      <c r="W63" s="44"/>
      <c r="X63" s="44"/>
      <c r="Y63" s="44"/>
    </row>
    <row r="64" spans="3:25" ht="18.95" customHeight="1" x14ac:dyDescent="0.25">
      <c r="C64" s="32" t="s">
        <v>258</v>
      </c>
      <c r="D64" s="32" t="s">
        <v>254</v>
      </c>
      <c r="E64" s="32" t="s">
        <v>255</v>
      </c>
      <c r="F64" s="32" t="s">
        <v>256</v>
      </c>
      <c r="G64" s="32" t="s">
        <v>255</v>
      </c>
      <c r="H64" s="32" t="s">
        <v>257</v>
      </c>
      <c r="I64" s="32" t="s">
        <v>258</v>
      </c>
      <c r="K64" s="32" t="s">
        <v>258</v>
      </c>
      <c r="L64" s="32" t="s">
        <v>254</v>
      </c>
      <c r="M64" s="32" t="s">
        <v>255</v>
      </c>
      <c r="N64" s="32" t="s">
        <v>256</v>
      </c>
      <c r="O64" s="32" t="s">
        <v>255</v>
      </c>
      <c r="P64" s="32" t="s">
        <v>257</v>
      </c>
      <c r="Q64" s="32" t="s">
        <v>258</v>
      </c>
      <c r="S64" s="32" t="s">
        <v>258</v>
      </c>
      <c r="T64" s="32" t="s">
        <v>254</v>
      </c>
      <c r="U64" s="32" t="s">
        <v>255</v>
      </c>
      <c r="V64" s="32" t="s">
        <v>256</v>
      </c>
      <c r="W64" s="32" t="s">
        <v>255</v>
      </c>
      <c r="X64" s="32" t="s">
        <v>257</v>
      </c>
      <c r="Y64" s="32" t="s">
        <v>258</v>
      </c>
    </row>
    <row r="65" spans="3:25" ht="18.95" customHeight="1" x14ac:dyDescent="0.25">
      <c r="C65" s="43" t="s">
        <v>336</v>
      </c>
      <c r="D65" s="43" t="s">
        <v>336</v>
      </c>
      <c r="E65" s="43" t="s">
        <v>336</v>
      </c>
      <c r="F65" s="43" t="s">
        <v>336</v>
      </c>
      <c r="G65" s="43">
        <v>44287</v>
      </c>
      <c r="H65" s="43">
        <v>44288</v>
      </c>
      <c r="I65" s="43">
        <v>44289</v>
      </c>
      <c r="K65" s="43" t="s">
        <v>336</v>
      </c>
      <c r="L65" s="43" t="s">
        <v>336</v>
      </c>
      <c r="M65" s="43" t="s">
        <v>336</v>
      </c>
      <c r="N65" s="43" t="s">
        <v>336</v>
      </c>
      <c r="O65" s="43" t="s">
        <v>336</v>
      </c>
      <c r="P65" s="43" t="s">
        <v>336</v>
      </c>
      <c r="Q65" s="43">
        <v>44317</v>
      </c>
      <c r="S65" s="43" t="s">
        <v>336</v>
      </c>
      <c r="T65" s="43" t="s">
        <v>336</v>
      </c>
      <c r="U65" s="43">
        <v>44348</v>
      </c>
      <c r="V65" s="43">
        <v>44349</v>
      </c>
      <c r="W65" s="43">
        <v>44350</v>
      </c>
      <c r="X65" s="43">
        <v>44351</v>
      </c>
      <c r="Y65" s="43">
        <v>44352</v>
      </c>
    </row>
    <row r="66" spans="3:25" ht="18.95" customHeight="1" x14ac:dyDescent="0.25">
      <c r="C66" s="43">
        <v>44290</v>
      </c>
      <c r="D66" s="43">
        <v>44291</v>
      </c>
      <c r="E66" s="43">
        <v>44292</v>
      </c>
      <c r="F66" s="43">
        <v>44293</v>
      </c>
      <c r="G66" s="43">
        <v>44294</v>
      </c>
      <c r="H66" s="43">
        <v>44295</v>
      </c>
      <c r="I66" s="43">
        <v>44296</v>
      </c>
      <c r="K66" s="43">
        <v>44318</v>
      </c>
      <c r="L66" s="43">
        <v>44319</v>
      </c>
      <c r="M66" s="43">
        <v>44320</v>
      </c>
      <c r="N66" s="43">
        <v>44321</v>
      </c>
      <c r="O66" s="43">
        <v>44322</v>
      </c>
      <c r="P66" s="43">
        <v>44323</v>
      </c>
      <c r="Q66" s="43">
        <v>44324</v>
      </c>
      <c r="S66" s="43">
        <v>44353</v>
      </c>
      <c r="T66" s="43">
        <v>44354</v>
      </c>
      <c r="U66" s="43">
        <v>44355</v>
      </c>
      <c r="V66" s="43">
        <v>44356</v>
      </c>
      <c r="W66" s="43">
        <v>44357</v>
      </c>
      <c r="X66" s="43">
        <v>44358</v>
      </c>
      <c r="Y66" s="43">
        <v>44359</v>
      </c>
    </row>
    <row r="67" spans="3:25" ht="18.95" customHeight="1" x14ac:dyDescent="0.25">
      <c r="C67" s="43">
        <v>44297</v>
      </c>
      <c r="D67" s="43">
        <v>44298</v>
      </c>
      <c r="E67" s="43">
        <v>44299</v>
      </c>
      <c r="F67" s="43">
        <v>44300</v>
      </c>
      <c r="G67" s="43">
        <v>44301</v>
      </c>
      <c r="H67" s="43">
        <v>44302</v>
      </c>
      <c r="I67" s="43">
        <v>44303</v>
      </c>
      <c r="K67" s="43">
        <v>44325</v>
      </c>
      <c r="L67" s="43">
        <v>44326</v>
      </c>
      <c r="M67" s="43">
        <v>44327</v>
      </c>
      <c r="N67" s="43">
        <v>44328</v>
      </c>
      <c r="O67" s="43">
        <v>44329</v>
      </c>
      <c r="P67" s="43">
        <v>44330</v>
      </c>
      <c r="Q67" s="43">
        <v>44331</v>
      </c>
      <c r="S67" s="43">
        <v>44360</v>
      </c>
      <c r="T67" s="43">
        <v>44361</v>
      </c>
      <c r="U67" s="43">
        <v>44362</v>
      </c>
      <c r="V67" s="43">
        <v>44363</v>
      </c>
      <c r="W67" s="43">
        <v>44364</v>
      </c>
      <c r="X67" s="43">
        <v>44365</v>
      </c>
      <c r="Y67" s="43">
        <v>44366</v>
      </c>
    </row>
    <row r="68" spans="3:25" ht="18.95" customHeight="1" x14ac:dyDescent="0.25">
      <c r="C68" s="43">
        <v>44304</v>
      </c>
      <c r="D68" s="43">
        <v>44305</v>
      </c>
      <c r="E68" s="43">
        <v>44306</v>
      </c>
      <c r="F68" s="43">
        <v>44307</v>
      </c>
      <c r="G68" s="43">
        <v>44308</v>
      </c>
      <c r="H68" s="43">
        <v>44309</v>
      </c>
      <c r="I68" s="43">
        <v>44310</v>
      </c>
      <c r="K68" s="43">
        <v>44332</v>
      </c>
      <c r="L68" s="43">
        <v>44333</v>
      </c>
      <c r="M68" s="43">
        <v>44334</v>
      </c>
      <c r="N68" s="43">
        <v>44335</v>
      </c>
      <c r="O68" s="43">
        <v>44336</v>
      </c>
      <c r="P68" s="43">
        <v>44337</v>
      </c>
      <c r="Q68" s="43">
        <v>44338</v>
      </c>
      <c r="S68" s="43">
        <v>44367</v>
      </c>
      <c r="T68" s="43">
        <v>44368</v>
      </c>
      <c r="U68" s="43">
        <v>44369</v>
      </c>
      <c r="V68" s="43">
        <v>44370</v>
      </c>
      <c r="W68" s="43">
        <v>44371</v>
      </c>
      <c r="X68" s="43">
        <v>44372</v>
      </c>
      <c r="Y68" s="43">
        <v>44373</v>
      </c>
    </row>
    <row r="69" spans="3:25" ht="18.95" customHeight="1" x14ac:dyDescent="0.25">
      <c r="C69" s="43">
        <v>44311</v>
      </c>
      <c r="D69" s="43">
        <v>44312</v>
      </c>
      <c r="E69" s="43">
        <v>44313</v>
      </c>
      <c r="F69" s="43">
        <v>44314</v>
      </c>
      <c r="G69" s="43">
        <v>44315</v>
      </c>
      <c r="H69" s="43">
        <v>44316</v>
      </c>
      <c r="I69" s="43" t="s">
        <v>336</v>
      </c>
      <c r="K69" s="43">
        <v>44339</v>
      </c>
      <c r="L69" s="43">
        <v>44340</v>
      </c>
      <c r="M69" s="43">
        <v>44341</v>
      </c>
      <c r="N69" s="43">
        <v>44342</v>
      </c>
      <c r="O69" s="43">
        <v>44343</v>
      </c>
      <c r="P69" s="43">
        <v>44344</v>
      </c>
      <c r="Q69" s="43">
        <v>44345</v>
      </c>
      <c r="S69" s="43">
        <v>44374</v>
      </c>
      <c r="T69" s="43">
        <v>44375</v>
      </c>
      <c r="U69" s="43">
        <v>44376</v>
      </c>
      <c r="V69" s="43">
        <v>44377</v>
      </c>
      <c r="W69" s="43" t="s">
        <v>336</v>
      </c>
      <c r="X69" s="43" t="s">
        <v>336</v>
      </c>
      <c r="Y69" s="43" t="s">
        <v>336</v>
      </c>
    </row>
    <row r="70" spans="3:25" ht="18.95" customHeight="1" x14ac:dyDescent="0.25">
      <c r="C70" s="43" t="s">
        <v>336</v>
      </c>
      <c r="D70" s="43" t="s">
        <v>336</v>
      </c>
      <c r="E70" s="43" t="s">
        <v>336</v>
      </c>
      <c r="F70" s="43" t="s">
        <v>336</v>
      </c>
      <c r="G70" s="43" t="s">
        <v>336</v>
      </c>
      <c r="H70" s="43" t="s">
        <v>336</v>
      </c>
      <c r="I70" s="43" t="s">
        <v>336</v>
      </c>
      <c r="K70" s="43">
        <v>44346</v>
      </c>
      <c r="L70" s="43">
        <v>44347</v>
      </c>
      <c r="M70" s="43" t="s">
        <v>336</v>
      </c>
      <c r="N70" s="43" t="s">
        <v>336</v>
      </c>
      <c r="O70" s="43" t="s">
        <v>336</v>
      </c>
      <c r="P70" s="43" t="s">
        <v>336</v>
      </c>
      <c r="Q70" s="43" t="s">
        <v>336</v>
      </c>
      <c r="S70" s="43" t="s">
        <v>336</v>
      </c>
      <c r="T70" s="43" t="s">
        <v>336</v>
      </c>
      <c r="U70" s="43" t="s">
        <v>336</v>
      </c>
      <c r="V70" s="43" t="s">
        <v>336</v>
      </c>
      <c r="W70" s="43" t="s">
        <v>336</v>
      </c>
      <c r="X70" s="43" t="s">
        <v>336</v>
      </c>
      <c r="Y70" s="43" t="s">
        <v>336</v>
      </c>
    </row>
    <row r="72" spans="3:25" ht="18.95" customHeight="1" x14ac:dyDescent="0.25">
      <c r="C72" s="44" t="s">
        <v>343</v>
      </c>
      <c r="D72" s="44"/>
      <c r="E72" s="44"/>
      <c r="F72" s="44"/>
      <c r="G72" s="44"/>
      <c r="H72" s="44"/>
      <c r="I72" s="44"/>
      <c r="K72" s="44" t="s">
        <v>344</v>
      </c>
      <c r="L72" s="44"/>
      <c r="M72" s="44"/>
      <c r="N72" s="44"/>
      <c r="O72" s="44"/>
      <c r="P72" s="44"/>
      <c r="Q72" s="44"/>
      <c r="S72" s="44" t="s">
        <v>345</v>
      </c>
      <c r="T72" s="44"/>
      <c r="U72" s="44"/>
      <c r="V72" s="44"/>
      <c r="W72" s="44"/>
      <c r="X72" s="44"/>
      <c r="Y72" s="44"/>
    </row>
    <row r="73" spans="3:25" ht="18.95" customHeight="1" x14ac:dyDescent="0.25">
      <c r="C73" s="32" t="s">
        <v>258</v>
      </c>
      <c r="D73" s="32" t="s">
        <v>254</v>
      </c>
      <c r="E73" s="32" t="s">
        <v>255</v>
      </c>
      <c r="F73" s="32" t="s">
        <v>256</v>
      </c>
      <c r="G73" s="32" t="s">
        <v>255</v>
      </c>
      <c r="H73" s="32" t="s">
        <v>257</v>
      </c>
      <c r="I73" s="32" t="s">
        <v>258</v>
      </c>
      <c r="K73" s="32" t="s">
        <v>258</v>
      </c>
      <c r="L73" s="32" t="s">
        <v>254</v>
      </c>
      <c r="M73" s="32" t="s">
        <v>255</v>
      </c>
      <c r="N73" s="32" t="s">
        <v>256</v>
      </c>
      <c r="O73" s="32" t="s">
        <v>255</v>
      </c>
      <c r="P73" s="32" t="s">
        <v>257</v>
      </c>
      <c r="Q73" s="32" t="s">
        <v>258</v>
      </c>
      <c r="S73" s="32" t="s">
        <v>258</v>
      </c>
      <c r="T73" s="32" t="s">
        <v>254</v>
      </c>
      <c r="U73" s="32" t="s">
        <v>255</v>
      </c>
      <c r="V73" s="32" t="s">
        <v>256</v>
      </c>
      <c r="W73" s="32" t="s">
        <v>255</v>
      </c>
      <c r="X73" s="32" t="s">
        <v>257</v>
      </c>
      <c r="Y73" s="32" t="s">
        <v>258</v>
      </c>
    </row>
    <row r="74" spans="3:25" ht="18.95" customHeight="1" x14ac:dyDescent="0.25">
      <c r="C74" s="43" t="s">
        <v>336</v>
      </c>
      <c r="D74" s="43" t="s">
        <v>336</v>
      </c>
      <c r="E74" s="43" t="s">
        <v>336</v>
      </c>
      <c r="F74" s="43" t="s">
        <v>336</v>
      </c>
      <c r="G74" s="43">
        <v>44378</v>
      </c>
      <c r="H74" s="43">
        <v>44379</v>
      </c>
      <c r="I74" s="43">
        <v>44380</v>
      </c>
      <c r="K74" s="43">
        <v>44409</v>
      </c>
      <c r="L74" s="43">
        <v>44410</v>
      </c>
      <c r="M74" s="43">
        <v>44411</v>
      </c>
      <c r="N74" s="43">
        <v>44412</v>
      </c>
      <c r="O74" s="43">
        <v>44413</v>
      </c>
      <c r="P74" s="43">
        <v>44414</v>
      </c>
      <c r="Q74" s="43">
        <v>44415</v>
      </c>
      <c r="S74" s="43" t="s">
        <v>336</v>
      </c>
      <c r="T74" s="43" t="s">
        <v>336</v>
      </c>
      <c r="U74" s="43" t="s">
        <v>336</v>
      </c>
      <c r="V74" s="43">
        <v>44440</v>
      </c>
      <c r="W74" s="43">
        <v>44441</v>
      </c>
      <c r="X74" s="43">
        <v>44442</v>
      </c>
      <c r="Y74" s="43">
        <v>44443</v>
      </c>
    </row>
    <row r="75" spans="3:25" ht="18.95" customHeight="1" x14ac:dyDescent="0.25">
      <c r="C75" s="43">
        <v>44381</v>
      </c>
      <c r="D75" s="43">
        <v>44382</v>
      </c>
      <c r="E75" s="43">
        <v>44383</v>
      </c>
      <c r="F75" s="43">
        <v>44384</v>
      </c>
      <c r="G75" s="43">
        <v>44385</v>
      </c>
      <c r="H75" s="43">
        <v>44386</v>
      </c>
      <c r="I75" s="43">
        <v>44387</v>
      </c>
      <c r="K75" s="43">
        <v>44416</v>
      </c>
      <c r="L75" s="43">
        <v>44417</v>
      </c>
      <c r="M75" s="43">
        <v>44418</v>
      </c>
      <c r="N75" s="43">
        <v>44419</v>
      </c>
      <c r="O75" s="43">
        <v>44420</v>
      </c>
      <c r="P75" s="43">
        <v>44421</v>
      </c>
      <c r="Q75" s="43">
        <v>44422</v>
      </c>
      <c r="S75" s="43">
        <v>44444</v>
      </c>
      <c r="T75" s="43">
        <v>44445</v>
      </c>
      <c r="U75" s="43">
        <v>44446</v>
      </c>
      <c r="V75" s="43">
        <v>44447</v>
      </c>
      <c r="W75" s="43">
        <v>44448</v>
      </c>
      <c r="X75" s="43">
        <v>44449</v>
      </c>
      <c r="Y75" s="43">
        <v>44450</v>
      </c>
    </row>
    <row r="76" spans="3:25" ht="18.95" customHeight="1" x14ac:dyDescent="0.25">
      <c r="C76" s="43">
        <v>44388</v>
      </c>
      <c r="D76" s="43">
        <v>44389</v>
      </c>
      <c r="E76" s="43">
        <v>44390</v>
      </c>
      <c r="F76" s="43">
        <v>44391</v>
      </c>
      <c r="G76" s="43">
        <v>44392</v>
      </c>
      <c r="H76" s="43">
        <v>44393</v>
      </c>
      <c r="I76" s="43">
        <v>44394</v>
      </c>
      <c r="K76" s="43">
        <v>44423</v>
      </c>
      <c r="L76" s="43">
        <v>44424</v>
      </c>
      <c r="M76" s="43">
        <v>44425</v>
      </c>
      <c r="N76" s="43">
        <v>44426</v>
      </c>
      <c r="O76" s="43">
        <v>44427</v>
      </c>
      <c r="P76" s="43">
        <v>44428</v>
      </c>
      <c r="Q76" s="43">
        <v>44429</v>
      </c>
      <c r="S76" s="43">
        <v>44451</v>
      </c>
      <c r="T76" s="43">
        <v>44452</v>
      </c>
      <c r="U76" s="43">
        <v>44453</v>
      </c>
      <c r="V76" s="43">
        <v>44454</v>
      </c>
      <c r="W76" s="43">
        <v>44455</v>
      </c>
      <c r="X76" s="43">
        <v>44456</v>
      </c>
      <c r="Y76" s="43">
        <v>44457</v>
      </c>
    </row>
    <row r="77" spans="3:25" ht="18.95" customHeight="1" x14ac:dyDescent="0.25">
      <c r="C77" s="43">
        <v>44395</v>
      </c>
      <c r="D77" s="43">
        <v>44396</v>
      </c>
      <c r="E77" s="43">
        <v>44397</v>
      </c>
      <c r="F77" s="43">
        <v>44398</v>
      </c>
      <c r="G77" s="43">
        <v>44399</v>
      </c>
      <c r="H77" s="43">
        <v>44400</v>
      </c>
      <c r="I77" s="43">
        <v>44401</v>
      </c>
      <c r="K77" s="43">
        <v>44430</v>
      </c>
      <c r="L77" s="43">
        <v>44431</v>
      </c>
      <c r="M77" s="43">
        <v>44432</v>
      </c>
      <c r="N77" s="43">
        <v>44433</v>
      </c>
      <c r="O77" s="43">
        <v>44434</v>
      </c>
      <c r="P77" s="43">
        <v>44435</v>
      </c>
      <c r="Q77" s="43">
        <v>44436</v>
      </c>
      <c r="S77" s="43">
        <v>44458</v>
      </c>
      <c r="T77" s="43">
        <v>44459</v>
      </c>
      <c r="U77" s="43">
        <v>44460</v>
      </c>
      <c r="V77" s="43">
        <v>44461</v>
      </c>
      <c r="W77" s="43">
        <v>44462</v>
      </c>
      <c r="X77" s="43">
        <v>44463</v>
      </c>
      <c r="Y77" s="43">
        <v>44464</v>
      </c>
    </row>
    <row r="78" spans="3:25" ht="18.95" customHeight="1" x14ac:dyDescent="0.25">
      <c r="C78" s="43">
        <v>44402</v>
      </c>
      <c r="D78" s="43">
        <v>44403</v>
      </c>
      <c r="E78" s="43">
        <v>44404</v>
      </c>
      <c r="F78" s="43">
        <v>44405</v>
      </c>
      <c r="G78" s="43">
        <v>44406</v>
      </c>
      <c r="H78" s="43">
        <v>44407</v>
      </c>
      <c r="I78" s="43">
        <v>44408</v>
      </c>
      <c r="K78" s="43">
        <v>44437</v>
      </c>
      <c r="L78" s="43">
        <v>44438</v>
      </c>
      <c r="M78" s="43">
        <v>44439</v>
      </c>
      <c r="N78" s="43" t="s">
        <v>336</v>
      </c>
      <c r="O78" s="43" t="s">
        <v>336</v>
      </c>
      <c r="P78" s="43" t="s">
        <v>336</v>
      </c>
      <c r="Q78" s="43" t="s">
        <v>336</v>
      </c>
      <c r="S78" s="43">
        <v>44465</v>
      </c>
      <c r="T78" s="43">
        <v>44466</v>
      </c>
      <c r="U78" s="43">
        <v>44467</v>
      </c>
      <c r="V78" s="43">
        <v>44468</v>
      </c>
      <c r="W78" s="43">
        <v>44469</v>
      </c>
      <c r="X78" s="43" t="s">
        <v>336</v>
      </c>
      <c r="Y78" s="43" t="s">
        <v>336</v>
      </c>
    </row>
    <row r="79" spans="3:25" ht="18.95" customHeight="1" x14ac:dyDescent="0.25">
      <c r="C79" s="43" t="s">
        <v>336</v>
      </c>
      <c r="D79" s="43" t="s">
        <v>336</v>
      </c>
      <c r="E79" s="43" t="s">
        <v>336</v>
      </c>
      <c r="F79" s="43" t="s">
        <v>336</v>
      </c>
      <c r="G79" s="43" t="s">
        <v>336</v>
      </c>
      <c r="H79" s="43" t="s">
        <v>336</v>
      </c>
      <c r="I79" s="43" t="s">
        <v>336</v>
      </c>
      <c r="K79" s="43" t="s">
        <v>336</v>
      </c>
      <c r="L79" s="43" t="s">
        <v>336</v>
      </c>
      <c r="M79" s="43" t="s">
        <v>336</v>
      </c>
      <c r="N79" s="43" t="s">
        <v>336</v>
      </c>
      <c r="O79" s="43" t="s">
        <v>336</v>
      </c>
      <c r="P79" s="43" t="s">
        <v>336</v>
      </c>
      <c r="Q79" s="43" t="s">
        <v>336</v>
      </c>
      <c r="S79" s="43" t="s">
        <v>336</v>
      </c>
      <c r="T79" s="43" t="s">
        <v>336</v>
      </c>
      <c r="U79" s="43" t="s">
        <v>336</v>
      </c>
      <c r="V79" s="43" t="s">
        <v>336</v>
      </c>
      <c r="W79" s="43" t="s">
        <v>336</v>
      </c>
      <c r="X79" s="43" t="s">
        <v>336</v>
      </c>
      <c r="Y79" s="43" t="s">
        <v>336</v>
      </c>
    </row>
    <row r="81" spans="3:25" ht="18.95" customHeight="1" x14ac:dyDescent="0.25">
      <c r="C81" s="44" t="s">
        <v>346</v>
      </c>
      <c r="D81" s="44"/>
      <c r="E81" s="44"/>
      <c r="F81" s="44"/>
      <c r="G81" s="44"/>
      <c r="H81" s="44"/>
      <c r="I81" s="44"/>
      <c r="K81" s="44" t="s">
        <v>347</v>
      </c>
      <c r="L81" s="44"/>
      <c r="M81" s="44"/>
      <c r="N81" s="44"/>
      <c r="O81" s="44"/>
      <c r="P81" s="44"/>
      <c r="Q81" s="44"/>
      <c r="S81" s="44" t="s">
        <v>348</v>
      </c>
      <c r="T81" s="44"/>
      <c r="U81" s="44"/>
      <c r="V81" s="44"/>
      <c r="W81" s="44"/>
      <c r="X81" s="44"/>
      <c r="Y81" s="44"/>
    </row>
    <row r="82" spans="3:25" ht="18.95" customHeight="1" x14ac:dyDescent="0.25">
      <c r="C82" s="32" t="s">
        <v>258</v>
      </c>
      <c r="D82" s="32" t="s">
        <v>254</v>
      </c>
      <c r="E82" s="32" t="s">
        <v>255</v>
      </c>
      <c r="F82" s="32" t="s">
        <v>256</v>
      </c>
      <c r="G82" s="32" t="s">
        <v>255</v>
      </c>
      <c r="H82" s="32" t="s">
        <v>257</v>
      </c>
      <c r="I82" s="32" t="s">
        <v>258</v>
      </c>
      <c r="K82" s="32" t="s">
        <v>258</v>
      </c>
      <c r="L82" s="32" t="s">
        <v>254</v>
      </c>
      <c r="M82" s="32" t="s">
        <v>255</v>
      </c>
      <c r="N82" s="32" t="s">
        <v>256</v>
      </c>
      <c r="O82" s="32" t="s">
        <v>255</v>
      </c>
      <c r="P82" s="32" t="s">
        <v>257</v>
      </c>
      <c r="Q82" s="32" t="s">
        <v>258</v>
      </c>
      <c r="S82" s="32" t="s">
        <v>258</v>
      </c>
      <c r="T82" s="32" t="s">
        <v>254</v>
      </c>
      <c r="U82" s="32" t="s">
        <v>255</v>
      </c>
      <c r="V82" s="32" t="s">
        <v>256</v>
      </c>
      <c r="W82" s="32" t="s">
        <v>255</v>
      </c>
      <c r="X82" s="32" t="s">
        <v>257</v>
      </c>
      <c r="Y82" s="32" t="s">
        <v>258</v>
      </c>
    </row>
    <row r="83" spans="3:25" ht="18.95" customHeight="1" x14ac:dyDescent="0.25">
      <c r="C83" s="43" t="s">
        <v>336</v>
      </c>
      <c r="D83" s="43" t="s">
        <v>336</v>
      </c>
      <c r="E83" s="43" t="s">
        <v>336</v>
      </c>
      <c r="F83" s="43" t="s">
        <v>336</v>
      </c>
      <c r="G83" s="43" t="s">
        <v>336</v>
      </c>
      <c r="H83" s="43">
        <v>44470</v>
      </c>
      <c r="I83" s="43">
        <v>44471</v>
      </c>
      <c r="K83" s="43" t="s">
        <v>336</v>
      </c>
      <c r="L83" s="43">
        <v>44501</v>
      </c>
      <c r="M83" s="43">
        <v>44502</v>
      </c>
      <c r="N83" s="43">
        <v>44503</v>
      </c>
      <c r="O83" s="43">
        <v>44504</v>
      </c>
      <c r="P83" s="43">
        <v>44505</v>
      </c>
      <c r="Q83" s="43">
        <v>44506</v>
      </c>
      <c r="S83" s="43" t="s">
        <v>336</v>
      </c>
      <c r="T83" s="43" t="s">
        <v>336</v>
      </c>
      <c r="U83" s="43" t="s">
        <v>336</v>
      </c>
      <c r="V83" s="43">
        <v>44531</v>
      </c>
      <c r="W83" s="43">
        <v>44532</v>
      </c>
      <c r="X83" s="43">
        <v>44533</v>
      </c>
      <c r="Y83" s="43">
        <v>44534</v>
      </c>
    </row>
    <row r="84" spans="3:25" ht="18.95" customHeight="1" x14ac:dyDescent="0.25">
      <c r="C84" s="43">
        <v>44472</v>
      </c>
      <c r="D84" s="43">
        <v>44473</v>
      </c>
      <c r="E84" s="43">
        <v>44474</v>
      </c>
      <c r="F84" s="43">
        <v>44475</v>
      </c>
      <c r="G84" s="43">
        <v>44476</v>
      </c>
      <c r="H84" s="43">
        <v>44477</v>
      </c>
      <c r="I84" s="43">
        <v>44478</v>
      </c>
      <c r="K84" s="43">
        <v>44507</v>
      </c>
      <c r="L84" s="43">
        <v>44508</v>
      </c>
      <c r="M84" s="43">
        <v>44509</v>
      </c>
      <c r="N84" s="43">
        <v>44510</v>
      </c>
      <c r="O84" s="43">
        <v>44511</v>
      </c>
      <c r="P84" s="43">
        <v>44512</v>
      </c>
      <c r="Q84" s="43">
        <v>44513</v>
      </c>
      <c r="S84" s="43">
        <v>44535</v>
      </c>
      <c r="T84" s="43">
        <v>44536</v>
      </c>
      <c r="U84" s="43">
        <v>44537</v>
      </c>
      <c r="V84" s="43">
        <v>44538</v>
      </c>
      <c r="W84" s="43">
        <v>44539</v>
      </c>
      <c r="X84" s="43">
        <v>44540</v>
      </c>
      <c r="Y84" s="43">
        <v>44541</v>
      </c>
    </row>
    <row r="85" spans="3:25" ht="18.95" customHeight="1" x14ac:dyDescent="0.25">
      <c r="C85" s="43">
        <v>44479</v>
      </c>
      <c r="D85" s="43">
        <v>44480</v>
      </c>
      <c r="E85" s="43">
        <v>44481</v>
      </c>
      <c r="F85" s="43">
        <v>44482</v>
      </c>
      <c r="G85" s="43">
        <v>44483</v>
      </c>
      <c r="H85" s="43">
        <v>44484</v>
      </c>
      <c r="I85" s="43">
        <v>44485</v>
      </c>
      <c r="K85" s="43">
        <v>44514</v>
      </c>
      <c r="L85" s="43">
        <v>44515</v>
      </c>
      <c r="M85" s="43">
        <v>44516</v>
      </c>
      <c r="N85" s="43">
        <v>44517</v>
      </c>
      <c r="O85" s="43">
        <v>44518</v>
      </c>
      <c r="P85" s="43">
        <v>44519</v>
      </c>
      <c r="Q85" s="43">
        <v>44520</v>
      </c>
      <c r="S85" s="43">
        <v>44542</v>
      </c>
      <c r="T85" s="43">
        <v>44543</v>
      </c>
      <c r="U85" s="43">
        <v>44544</v>
      </c>
      <c r="V85" s="43">
        <v>44545</v>
      </c>
      <c r="W85" s="43">
        <v>44546</v>
      </c>
      <c r="X85" s="43">
        <v>44547</v>
      </c>
      <c r="Y85" s="43">
        <v>44548</v>
      </c>
    </row>
    <row r="86" spans="3:25" ht="18.95" customHeight="1" x14ac:dyDescent="0.25">
      <c r="C86" s="43">
        <v>44486</v>
      </c>
      <c r="D86" s="43">
        <v>44487</v>
      </c>
      <c r="E86" s="43">
        <v>44488</v>
      </c>
      <c r="F86" s="43">
        <v>44489</v>
      </c>
      <c r="G86" s="43">
        <v>44490</v>
      </c>
      <c r="H86" s="43">
        <v>44491</v>
      </c>
      <c r="I86" s="43">
        <v>44492</v>
      </c>
      <c r="K86" s="43">
        <v>44521</v>
      </c>
      <c r="L86" s="43">
        <v>44522</v>
      </c>
      <c r="M86" s="43">
        <v>44523</v>
      </c>
      <c r="N86" s="43">
        <v>44524</v>
      </c>
      <c r="O86" s="43">
        <v>44525</v>
      </c>
      <c r="P86" s="43">
        <v>44526</v>
      </c>
      <c r="Q86" s="43">
        <v>44527</v>
      </c>
      <c r="S86" s="43">
        <v>44549</v>
      </c>
      <c r="T86" s="43">
        <v>44550</v>
      </c>
      <c r="U86" s="43">
        <v>44551</v>
      </c>
      <c r="V86" s="43">
        <v>44552</v>
      </c>
      <c r="W86" s="43">
        <v>44553</v>
      </c>
      <c r="X86" s="43">
        <v>44554</v>
      </c>
      <c r="Y86" s="43">
        <v>44555</v>
      </c>
    </row>
    <row r="87" spans="3:25" ht="18.95" customHeight="1" x14ac:dyDescent="0.25">
      <c r="C87" s="43">
        <v>44493</v>
      </c>
      <c r="D87" s="43">
        <v>44494</v>
      </c>
      <c r="E87" s="43">
        <v>44495</v>
      </c>
      <c r="F87" s="43">
        <v>44496</v>
      </c>
      <c r="G87" s="43">
        <v>44497</v>
      </c>
      <c r="H87" s="43">
        <v>44498</v>
      </c>
      <c r="I87" s="43">
        <v>44499</v>
      </c>
      <c r="K87" s="43">
        <v>44528</v>
      </c>
      <c r="L87" s="43">
        <v>44529</v>
      </c>
      <c r="M87" s="43">
        <v>44530</v>
      </c>
      <c r="N87" s="43" t="s">
        <v>336</v>
      </c>
      <c r="O87" s="43" t="s">
        <v>336</v>
      </c>
      <c r="P87" s="43" t="s">
        <v>336</v>
      </c>
      <c r="Q87" s="43" t="s">
        <v>336</v>
      </c>
      <c r="S87" s="43">
        <v>44556</v>
      </c>
      <c r="T87" s="43">
        <v>44557</v>
      </c>
      <c r="U87" s="43">
        <v>44558</v>
      </c>
      <c r="V87" s="43">
        <v>44559</v>
      </c>
      <c r="W87" s="43">
        <v>44560</v>
      </c>
      <c r="X87" s="43">
        <v>44561</v>
      </c>
      <c r="Y87" s="43" t="s">
        <v>336</v>
      </c>
    </row>
    <row r="88" spans="3:25" ht="18.95" customHeight="1" x14ac:dyDescent="0.25">
      <c r="C88" s="43">
        <v>44500</v>
      </c>
      <c r="D88" s="43" t="s">
        <v>336</v>
      </c>
      <c r="E88" s="43" t="s">
        <v>336</v>
      </c>
      <c r="F88" s="43" t="s">
        <v>336</v>
      </c>
      <c r="G88" s="43" t="s">
        <v>336</v>
      </c>
      <c r="H88" s="43" t="s">
        <v>336</v>
      </c>
      <c r="I88" s="43" t="s">
        <v>336</v>
      </c>
      <c r="K88" s="43" t="s">
        <v>336</v>
      </c>
      <c r="L88" s="43" t="s">
        <v>336</v>
      </c>
      <c r="M88" s="43" t="s">
        <v>336</v>
      </c>
      <c r="N88" s="43" t="s">
        <v>336</v>
      </c>
      <c r="O88" s="43" t="s">
        <v>336</v>
      </c>
      <c r="P88" s="43" t="s">
        <v>336</v>
      </c>
      <c r="Q88" s="43" t="s">
        <v>336</v>
      </c>
      <c r="S88" s="43" t="s">
        <v>336</v>
      </c>
      <c r="T88" s="43" t="s">
        <v>336</v>
      </c>
      <c r="U88" s="43" t="s">
        <v>336</v>
      </c>
      <c r="V88" s="43" t="s">
        <v>336</v>
      </c>
      <c r="W88" s="43" t="s">
        <v>336</v>
      </c>
      <c r="X88" s="43" t="s">
        <v>336</v>
      </c>
      <c r="Y88" s="43" t="s">
        <v>336</v>
      </c>
    </row>
    <row r="91" spans="3:25" ht="27" customHeight="1" x14ac:dyDescent="0.4">
      <c r="M91" s="33">
        <v>2022</v>
      </c>
      <c r="N91" s="34"/>
      <c r="O91" s="35"/>
    </row>
    <row r="94" spans="3:25" ht="18.95" customHeight="1" x14ac:dyDescent="0.25">
      <c r="C94" s="44" t="s">
        <v>337</v>
      </c>
      <c r="D94" s="44"/>
      <c r="E94" s="44"/>
      <c r="F94" s="44"/>
      <c r="G94" s="44"/>
      <c r="H94" s="44"/>
      <c r="I94" s="44"/>
      <c r="K94" s="44" t="s">
        <v>338</v>
      </c>
      <c r="L94" s="44"/>
      <c r="M94" s="44"/>
      <c r="N94" s="44"/>
      <c r="O94" s="44"/>
      <c r="P94" s="44"/>
      <c r="Q94" s="44"/>
      <c r="S94" s="44" t="s">
        <v>339</v>
      </c>
      <c r="T94" s="44"/>
      <c r="U94" s="44"/>
      <c r="V94" s="44"/>
      <c r="W94" s="44"/>
      <c r="X94" s="44"/>
      <c r="Y94" s="44"/>
    </row>
    <row r="95" spans="3:25" ht="18.95" customHeight="1" x14ac:dyDescent="0.25">
      <c r="C95" s="32" t="s">
        <v>258</v>
      </c>
      <c r="D95" s="32" t="s">
        <v>254</v>
      </c>
      <c r="E95" s="32" t="s">
        <v>255</v>
      </c>
      <c r="F95" s="32" t="s">
        <v>256</v>
      </c>
      <c r="G95" s="32" t="s">
        <v>255</v>
      </c>
      <c r="H95" s="32" t="s">
        <v>257</v>
      </c>
      <c r="I95" s="32" t="s">
        <v>258</v>
      </c>
      <c r="K95" s="32" t="s">
        <v>258</v>
      </c>
      <c r="L95" s="32" t="s">
        <v>254</v>
      </c>
      <c r="M95" s="32" t="s">
        <v>255</v>
      </c>
      <c r="N95" s="32" t="s">
        <v>256</v>
      </c>
      <c r="O95" s="32" t="s">
        <v>255</v>
      </c>
      <c r="P95" s="32" t="s">
        <v>257</v>
      </c>
      <c r="Q95" s="32" t="s">
        <v>258</v>
      </c>
      <c r="S95" s="32" t="s">
        <v>258</v>
      </c>
      <c r="T95" s="32" t="s">
        <v>254</v>
      </c>
      <c r="U95" s="32" t="s">
        <v>255</v>
      </c>
      <c r="V95" s="32" t="s">
        <v>256</v>
      </c>
      <c r="W95" s="32" t="s">
        <v>255</v>
      </c>
      <c r="X95" s="32" t="s">
        <v>257</v>
      </c>
      <c r="Y95" s="32" t="s">
        <v>258</v>
      </c>
    </row>
    <row r="96" spans="3:25" ht="18.95" customHeight="1" x14ac:dyDescent="0.25">
      <c r="C96" s="43" t="s">
        <v>336</v>
      </c>
      <c r="D96" s="43" t="s">
        <v>336</v>
      </c>
      <c r="E96" s="43" t="s">
        <v>336</v>
      </c>
      <c r="F96" s="43" t="s">
        <v>336</v>
      </c>
      <c r="G96" s="43" t="s">
        <v>336</v>
      </c>
      <c r="H96" s="43" t="s">
        <v>336</v>
      </c>
      <c r="I96" s="43">
        <v>44562</v>
      </c>
      <c r="K96" s="43" t="s">
        <v>336</v>
      </c>
      <c r="L96" s="43" t="s">
        <v>336</v>
      </c>
      <c r="M96" s="43">
        <v>44593</v>
      </c>
      <c r="N96" s="43">
        <v>44594</v>
      </c>
      <c r="O96" s="43">
        <v>44595</v>
      </c>
      <c r="P96" s="43">
        <v>44596</v>
      </c>
      <c r="Q96" s="43">
        <v>44597</v>
      </c>
      <c r="S96" s="43" t="s">
        <v>336</v>
      </c>
      <c r="T96" s="43" t="s">
        <v>336</v>
      </c>
      <c r="U96" s="43">
        <v>44621</v>
      </c>
      <c r="V96" s="43">
        <v>44622</v>
      </c>
      <c r="W96" s="43">
        <v>44623</v>
      </c>
      <c r="X96" s="43">
        <v>44624</v>
      </c>
      <c r="Y96" s="43">
        <v>44625</v>
      </c>
    </row>
    <row r="97" spans="3:25" ht="18.95" customHeight="1" x14ac:dyDescent="0.25">
      <c r="C97" s="43">
        <v>44563</v>
      </c>
      <c r="D97" s="43">
        <v>44564</v>
      </c>
      <c r="E97" s="43">
        <v>44565</v>
      </c>
      <c r="F97" s="43">
        <v>44566</v>
      </c>
      <c r="G97" s="43">
        <v>44567</v>
      </c>
      <c r="H97" s="43">
        <v>44568</v>
      </c>
      <c r="I97" s="43">
        <v>44569</v>
      </c>
      <c r="K97" s="43">
        <v>44598</v>
      </c>
      <c r="L97" s="43">
        <v>44599</v>
      </c>
      <c r="M97" s="43">
        <v>44600</v>
      </c>
      <c r="N97" s="43">
        <v>44601</v>
      </c>
      <c r="O97" s="43">
        <v>44602</v>
      </c>
      <c r="P97" s="43">
        <v>44603</v>
      </c>
      <c r="Q97" s="43">
        <v>44604</v>
      </c>
      <c r="S97" s="43">
        <v>44626</v>
      </c>
      <c r="T97" s="43">
        <v>44627</v>
      </c>
      <c r="U97" s="43">
        <v>44628</v>
      </c>
      <c r="V97" s="43">
        <v>44629</v>
      </c>
      <c r="W97" s="43">
        <v>44630</v>
      </c>
      <c r="X97" s="43">
        <v>44631</v>
      </c>
      <c r="Y97" s="43">
        <v>44632</v>
      </c>
    </row>
    <row r="98" spans="3:25" ht="18.95" customHeight="1" x14ac:dyDescent="0.25">
      <c r="C98" s="43">
        <v>44570</v>
      </c>
      <c r="D98" s="43">
        <v>44571</v>
      </c>
      <c r="E98" s="43">
        <v>44572</v>
      </c>
      <c r="F98" s="43">
        <v>44573</v>
      </c>
      <c r="G98" s="43">
        <v>44574</v>
      </c>
      <c r="H98" s="43">
        <v>44575</v>
      </c>
      <c r="I98" s="43">
        <v>44576</v>
      </c>
      <c r="K98" s="43">
        <v>44605</v>
      </c>
      <c r="L98" s="43">
        <v>44606</v>
      </c>
      <c r="M98" s="43">
        <v>44607</v>
      </c>
      <c r="N98" s="43">
        <v>44608</v>
      </c>
      <c r="O98" s="43">
        <v>44609</v>
      </c>
      <c r="P98" s="43">
        <v>44610</v>
      </c>
      <c r="Q98" s="43">
        <v>44611</v>
      </c>
      <c r="S98" s="43">
        <v>44633</v>
      </c>
      <c r="T98" s="43">
        <v>44634</v>
      </c>
      <c r="U98" s="43">
        <v>44635</v>
      </c>
      <c r="V98" s="43">
        <v>44636</v>
      </c>
      <c r="W98" s="43">
        <v>44637</v>
      </c>
      <c r="X98" s="43">
        <v>44638</v>
      </c>
      <c r="Y98" s="43">
        <v>44639</v>
      </c>
    </row>
    <row r="99" spans="3:25" ht="18.95" customHeight="1" x14ac:dyDescent="0.25">
      <c r="C99" s="43">
        <v>44577</v>
      </c>
      <c r="D99" s="43">
        <v>44578</v>
      </c>
      <c r="E99" s="43">
        <v>44579</v>
      </c>
      <c r="F99" s="43">
        <v>44580</v>
      </c>
      <c r="G99" s="43">
        <v>44581</v>
      </c>
      <c r="H99" s="43">
        <v>44582</v>
      </c>
      <c r="I99" s="43">
        <v>44583</v>
      </c>
      <c r="K99" s="43">
        <v>44612</v>
      </c>
      <c r="L99" s="43">
        <v>44613</v>
      </c>
      <c r="M99" s="43">
        <v>44614</v>
      </c>
      <c r="N99" s="43">
        <v>44615</v>
      </c>
      <c r="O99" s="43">
        <v>44616</v>
      </c>
      <c r="P99" s="43">
        <v>44617</v>
      </c>
      <c r="Q99" s="43">
        <v>44618</v>
      </c>
      <c r="S99" s="43">
        <v>44640</v>
      </c>
      <c r="T99" s="43">
        <v>44641</v>
      </c>
      <c r="U99" s="43">
        <v>44642</v>
      </c>
      <c r="V99" s="43">
        <v>44643</v>
      </c>
      <c r="W99" s="43">
        <v>44644</v>
      </c>
      <c r="X99" s="43">
        <v>44645</v>
      </c>
      <c r="Y99" s="43">
        <v>44646</v>
      </c>
    </row>
    <row r="100" spans="3:25" ht="18.95" customHeight="1" x14ac:dyDescent="0.25">
      <c r="C100" s="43">
        <v>44584</v>
      </c>
      <c r="D100" s="43">
        <v>44585</v>
      </c>
      <c r="E100" s="43">
        <v>44586</v>
      </c>
      <c r="F100" s="43">
        <v>44587</v>
      </c>
      <c r="G100" s="43">
        <v>44588</v>
      </c>
      <c r="H100" s="43">
        <v>44589</v>
      </c>
      <c r="I100" s="43">
        <v>44590</v>
      </c>
      <c r="K100" s="43">
        <v>44619</v>
      </c>
      <c r="L100" s="43">
        <v>44620</v>
      </c>
      <c r="M100" s="43" t="s">
        <v>336</v>
      </c>
      <c r="N100" s="43" t="s">
        <v>336</v>
      </c>
      <c r="O100" s="43" t="s">
        <v>336</v>
      </c>
      <c r="P100" s="43" t="s">
        <v>336</v>
      </c>
      <c r="Q100" s="43" t="s">
        <v>336</v>
      </c>
      <c r="S100" s="43">
        <v>44647</v>
      </c>
      <c r="T100" s="43">
        <v>44648</v>
      </c>
      <c r="U100" s="43">
        <v>44649</v>
      </c>
      <c r="V100" s="43">
        <v>44650</v>
      </c>
      <c r="W100" s="43">
        <v>44651</v>
      </c>
      <c r="X100" s="43" t="s">
        <v>336</v>
      </c>
      <c r="Y100" s="43" t="s">
        <v>336</v>
      </c>
    </row>
    <row r="101" spans="3:25" ht="18.95" customHeight="1" x14ac:dyDescent="0.25">
      <c r="C101" s="43">
        <v>44591</v>
      </c>
      <c r="D101" s="43">
        <v>44592</v>
      </c>
      <c r="E101" s="43" t="s">
        <v>336</v>
      </c>
      <c r="F101" s="43" t="s">
        <v>336</v>
      </c>
      <c r="G101" s="43" t="s">
        <v>336</v>
      </c>
      <c r="H101" s="43" t="s">
        <v>336</v>
      </c>
      <c r="I101" s="43" t="s">
        <v>336</v>
      </c>
      <c r="K101" s="43" t="s">
        <v>336</v>
      </c>
      <c r="L101" s="43" t="s">
        <v>336</v>
      </c>
      <c r="M101" s="43" t="s">
        <v>336</v>
      </c>
      <c r="N101" s="43" t="s">
        <v>336</v>
      </c>
      <c r="O101" s="43" t="s">
        <v>336</v>
      </c>
      <c r="P101" s="43" t="s">
        <v>336</v>
      </c>
      <c r="Q101" s="43" t="s">
        <v>336</v>
      </c>
      <c r="S101" s="43" t="s">
        <v>336</v>
      </c>
      <c r="T101" s="43" t="s">
        <v>336</v>
      </c>
      <c r="U101" s="43" t="s">
        <v>336</v>
      </c>
      <c r="V101" s="43" t="s">
        <v>336</v>
      </c>
      <c r="W101" s="43" t="s">
        <v>336</v>
      </c>
      <c r="X101" s="43" t="s">
        <v>336</v>
      </c>
      <c r="Y101" s="43" t="s">
        <v>336</v>
      </c>
    </row>
    <row r="103" spans="3:25" ht="18.95" customHeight="1" x14ac:dyDescent="0.25">
      <c r="C103" s="44" t="s">
        <v>340</v>
      </c>
      <c r="D103" s="44"/>
      <c r="E103" s="44"/>
      <c r="F103" s="44"/>
      <c r="G103" s="44"/>
      <c r="H103" s="44"/>
      <c r="I103" s="44"/>
      <c r="K103" s="44" t="s">
        <v>341</v>
      </c>
      <c r="L103" s="44"/>
      <c r="M103" s="44"/>
      <c r="N103" s="44"/>
      <c r="O103" s="44"/>
      <c r="P103" s="44"/>
      <c r="Q103" s="44"/>
      <c r="S103" s="44" t="s">
        <v>342</v>
      </c>
      <c r="T103" s="44"/>
      <c r="U103" s="44"/>
      <c r="V103" s="44"/>
      <c r="W103" s="44"/>
      <c r="X103" s="44"/>
      <c r="Y103" s="44"/>
    </row>
    <row r="104" spans="3:25" ht="18.95" customHeight="1" x14ac:dyDescent="0.25">
      <c r="C104" s="32" t="s">
        <v>258</v>
      </c>
      <c r="D104" s="32" t="s">
        <v>254</v>
      </c>
      <c r="E104" s="32" t="s">
        <v>255</v>
      </c>
      <c r="F104" s="32" t="s">
        <v>256</v>
      </c>
      <c r="G104" s="32" t="s">
        <v>255</v>
      </c>
      <c r="H104" s="32" t="s">
        <v>257</v>
      </c>
      <c r="I104" s="32" t="s">
        <v>258</v>
      </c>
      <c r="K104" s="32" t="s">
        <v>258</v>
      </c>
      <c r="L104" s="32" t="s">
        <v>254</v>
      </c>
      <c r="M104" s="32" t="s">
        <v>255</v>
      </c>
      <c r="N104" s="32" t="s">
        <v>256</v>
      </c>
      <c r="O104" s="32" t="s">
        <v>255</v>
      </c>
      <c r="P104" s="32" t="s">
        <v>257</v>
      </c>
      <c r="Q104" s="32" t="s">
        <v>258</v>
      </c>
      <c r="S104" s="32" t="s">
        <v>258</v>
      </c>
      <c r="T104" s="32" t="s">
        <v>254</v>
      </c>
      <c r="U104" s="32" t="s">
        <v>255</v>
      </c>
      <c r="V104" s="32" t="s">
        <v>256</v>
      </c>
      <c r="W104" s="32" t="s">
        <v>255</v>
      </c>
      <c r="X104" s="32" t="s">
        <v>257</v>
      </c>
      <c r="Y104" s="32" t="s">
        <v>258</v>
      </c>
    </row>
    <row r="105" spans="3:25" ht="18.95" customHeight="1" x14ac:dyDescent="0.25">
      <c r="C105" s="43" t="s">
        <v>336</v>
      </c>
      <c r="D105" s="43" t="s">
        <v>336</v>
      </c>
      <c r="E105" s="43" t="s">
        <v>336</v>
      </c>
      <c r="F105" s="43" t="s">
        <v>336</v>
      </c>
      <c r="G105" s="43" t="s">
        <v>336</v>
      </c>
      <c r="H105" s="43">
        <v>44652</v>
      </c>
      <c r="I105" s="43">
        <v>44653</v>
      </c>
      <c r="K105" s="43">
        <v>44682</v>
      </c>
      <c r="L105" s="43">
        <v>44683</v>
      </c>
      <c r="M105" s="43">
        <v>44684</v>
      </c>
      <c r="N105" s="43">
        <v>44685</v>
      </c>
      <c r="O105" s="43">
        <v>44686</v>
      </c>
      <c r="P105" s="43">
        <v>44687</v>
      </c>
      <c r="Q105" s="43">
        <v>44688</v>
      </c>
      <c r="S105" s="43" t="s">
        <v>336</v>
      </c>
      <c r="T105" s="43" t="s">
        <v>336</v>
      </c>
      <c r="U105" s="43" t="s">
        <v>336</v>
      </c>
      <c r="V105" s="43">
        <v>44713</v>
      </c>
      <c r="W105" s="43">
        <v>44714</v>
      </c>
      <c r="X105" s="43">
        <v>44715</v>
      </c>
      <c r="Y105" s="43">
        <v>44716</v>
      </c>
    </row>
    <row r="106" spans="3:25" ht="18.95" customHeight="1" x14ac:dyDescent="0.25">
      <c r="C106" s="43">
        <v>44654</v>
      </c>
      <c r="D106" s="43">
        <v>44655</v>
      </c>
      <c r="E106" s="43">
        <v>44656</v>
      </c>
      <c r="F106" s="43">
        <v>44657</v>
      </c>
      <c r="G106" s="43">
        <v>44658</v>
      </c>
      <c r="H106" s="43">
        <v>44659</v>
      </c>
      <c r="I106" s="43">
        <v>44660</v>
      </c>
      <c r="K106" s="43">
        <v>44689</v>
      </c>
      <c r="L106" s="43">
        <v>44690</v>
      </c>
      <c r="M106" s="43">
        <v>44691</v>
      </c>
      <c r="N106" s="43">
        <v>44692</v>
      </c>
      <c r="O106" s="43">
        <v>44693</v>
      </c>
      <c r="P106" s="43">
        <v>44694</v>
      </c>
      <c r="Q106" s="43">
        <v>44695</v>
      </c>
      <c r="S106" s="43">
        <v>44717</v>
      </c>
      <c r="T106" s="43">
        <v>44718</v>
      </c>
      <c r="U106" s="43">
        <v>44719</v>
      </c>
      <c r="V106" s="43">
        <v>44720</v>
      </c>
      <c r="W106" s="43">
        <v>44721</v>
      </c>
      <c r="X106" s="43">
        <v>44722</v>
      </c>
      <c r="Y106" s="43">
        <v>44723</v>
      </c>
    </row>
    <row r="107" spans="3:25" ht="18.95" customHeight="1" x14ac:dyDescent="0.25">
      <c r="C107" s="43">
        <v>44661</v>
      </c>
      <c r="D107" s="43">
        <v>44662</v>
      </c>
      <c r="E107" s="43">
        <v>44663</v>
      </c>
      <c r="F107" s="43">
        <v>44664</v>
      </c>
      <c r="G107" s="43">
        <v>44665</v>
      </c>
      <c r="H107" s="43">
        <v>44666</v>
      </c>
      <c r="I107" s="43">
        <v>44667</v>
      </c>
      <c r="K107" s="43">
        <v>44696</v>
      </c>
      <c r="L107" s="43">
        <v>44697</v>
      </c>
      <c r="M107" s="43">
        <v>44698</v>
      </c>
      <c r="N107" s="43">
        <v>44699</v>
      </c>
      <c r="O107" s="43">
        <v>44700</v>
      </c>
      <c r="P107" s="43">
        <v>44701</v>
      </c>
      <c r="Q107" s="43">
        <v>44702</v>
      </c>
      <c r="S107" s="43">
        <v>44724</v>
      </c>
      <c r="T107" s="43">
        <v>44725</v>
      </c>
      <c r="U107" s="43">
        <v>44726</v>
      </c>
      <c r="V107" s="43">
        <v>44727</v>
      </c>
      <c r="W107" s="43">
        <v>44728</v>
      </c>
      <c r="X107" s="43">
        <v>44729</v>
      </c>
      <c r="Y107" s="43">
        <v>44730</v>
      </c>
    </row>
    <row r="108" spans="3:25" ht="18.95" customHeight="1" x14ac:dyDescent="0.25">
      <c r="C108" s="43">
        <v>44668</v>
      </c>
      <c r="D108" s="43">
        <v>44669</v>
      </c>
      <c r="E108" s="43">
        <v>44670</v>
      </c>
      <c r="F108" s="43">
        <v>44671</v>
      </c>
      <c r="G108" s="43">
        <v>44672</v>
      </c>
      <c r="H108" s="43">
        <v>44673</v>
      </c>
      <c r="I108" s="43">
        <v>44674</v>
      </c>
      <c r="K108" s="43">
        <v>44703</v>
      </c>
      <c r="L108" s="43">
        <v>44704</v>
      </c>
      <c r="M108" s="43">
        <v>44705</v>
      </c>
      <c r="N108" s="43">
        <v>44706</v>
      </c>
      <c r="O108" s="43">
        <v>44707</v>
      </c>
      <c r="P108" s="43">
        <v>44708</v>
      </c>
      <c r="Q108" s="43">
        <v>44709</v>
      </c>
      <c r="S108" s="43">
        <v>44731</v>
      </c>
      <c r="T108" s="43">
        <v>44732</v>
      </c>
      <c r="U108" s="43">
        <v>44733</v>
      </c>
      <c r="V108" s="43">
        <v>44734</v>
      </c>
      <c r="W108" s="43">
        <v>44735</v>
      </c>
      <c r="X108" s="43">
        <v>44736</v>
      </c>
      <c r="Y108" s="43">
        <v>44737</v>
      </c>
    </row>
    <row r="109" spans="3:25" ht="18.95" customHeight="1" x14ac:dyDescent="0.25">
      <c r="C109" s="43">
        <v>44675</v>
      </c>
      <c r="D109" s="43">
        <v>44676</v>
      </c>
      <c r="E109" s="43">
        <v>44677</v>
      </c>
      <c r="F109" s="43">
        <v>44678</v>
      </c>
      <c r="G109" s="43">
        <v>44679</v>
      </c>
      <c r="H109" s="43">
        <v>44680</v>
      </c>
      <c r="I109" s="43">
        <v>44681</v>
      </c>
      <c r="K109" s="43">
        <v>44710</v>
      </c>
      <c r="L109" s="43">
        <v>44711</v>
      </c>
      <c r="M109" s="43">
        <v>44712</v>
      </c>
      <c r="N109" s="43" t="s">
        <v>336</v>
      </c>
      <c r="O109" s="43" t="s">
        <v>336</v>
      </c>
      <c r="P109" s="43" t="s">
        <v>336</v>
      </c>
      <c r="Q109" s="43" t="s">
        <v>336</v>
      </c>
      <c r="S109" s="43">
        <v>44738</v>
      </c>
      <c r="T109" s="43">
        <v>44739</v>
      </c>
      <c r="U109" s="43">
        <v>44740</v>
      </c>
      <c r="V109" s="43">
        <v>44741</v>
      </c>
      <c r="W109" s="43">
        <v>44742</v>
      </c>
      <c r="X109" s="43" t="s">
        <v>336</v>
      </c>
      <c r="Y109" s="43" t="s">
        <v>336</v>
      </c>
    </row>
    <row r="110" spans="3:25" ht="18.95" customHeight="1" x14ac:dyDescent="0.25">
      <c r="C110" s="43" t="s">
        <v>336</v>
      </c>
      <c r="D110" s="43" t="s">
        <v>336</v>
      </c>
      <c r="E110" s="43" t="s">
        <v>336</v>
      </c>
      <c r="F110" s="43" t="s">
        <v>336</v>
      </c>
      <c r="G110" s="43" t="s">
        <v>336</v>
      </c>
      <c r="H110" s="43" t="s">
        <v>336</v>
      </c>
      <c r="I110" s="43" t="s">
        <v>336</v>
      </c>
      <c r="K110" s="43" t="s">
        <v>336</v>
      </c>
      <c r="L110" s="43" t="s">
        <v>336</v>
      </c>
      <c r="M110" s="43" t="s">
        <v>336</v>
      </c>
      <c r="N110" s="43" t="s">
        <v>336</v>
      </c>
      <c r="O110" s="43" t="s">
        <v>336</v>
      </c>
      <c r="P110" s="43" t="s">
        <v>336</v>
      </c>
      <c r="Q110" s="43" t="s">
        <v>336</v>
      </c>
      <c r="S110" s="43" t="s">
        <v>336</v>
      </c>
      <c r="T110" s="43" t="s">
        <v>336</v>
      </c>
      <c r="U110" s="43" t="s">
        <v>336</v>
      </c>
      <c r="V110" s="43" t="s">
        <v>336</v>
      </c>
      <c r="W110" s="43" t="s">
        <v>336</v>
      </c>
      <c r="X110" s="43" t="s">
        <v>336</v>
      </c>
      <c r="Y110" s="43" t="s">
        <v>336</v>
      </c>
    </row>
    <row r="112" spans="3:25" ht="18.95" customHeight="1" x14ac:dyDescent="0.25">
      <c r="C112" s="44" t="s">
        <v>343</v>
      </c>
      <c r="D112" s="44"/>
      <c r="E112" s="44"/>
      <c r="F112" s="44"/>
      <c r="G112" s="44"/>
      <c r="H112" s="44"/>
      <c r="I112" s="44"/>
      <c r="K112" s="44" t="s">
        <v>344</v>
      </c>
      <c r="L112" s="44"/>
      <c r="M112" s="44"/>
      <c r="N112" s="44"/>
      <c r="O112" s="44"/>
      <c r="P112" s="44"/>
      <c r="Q112" s="44"/>
      <c r="S112" s="44" t="s">
        <v>345</v>
      </c>
      <c r="T112" s="44"/>
      <c r="U112" s="44"/>
      <c r="V112" s="44"/>
      <c r="W112" s="44"/>
      <c r="X112" s="44"/>
      <c r="Y112" s="44"/>
    </row>
    <row r="113" spans="3:25" ht="18.95" customHeight="1" x14ac:dyDescent="0.25">
      <c r="C113" s="32" t="s">
        <v>258</v>
      </c>
      <c r="D113" s="32" t="s">
        <v>254</v>
      </c>
      <c r="E113" s="32" t="s">
        <v>255</v>
      </c>
      <c r="F113" s="32" t="s">
        <v>256</v>
      </c>
      <c r="G113" s="32" t="s">
        <v>255</v>
      </c>
      <c r="H113" s="32" t="s">
        <v>257</v>
      </c>
      <c r="I113" s="32" t="s">
        <v>258</v>
      </c>
      <c r="K113" s="32" t="s">
        <v>258</v>
      </c>
      <c r="L113" s="32" t="s">
        <v>254</v>
      </c>
      <c r="M113" s="32" t="s">
        <v>255</v>
      </c>
      <c r="N113" s="32" t="s">
        <v>256</v>
      </c>
      <c r="O113" s="32" t="s">
        <v>255</v>
      </c>
      <c r="P113" s="32" t="s">
        <v>257</v>
      </c>
      <c r="Q113" s="32" t="s">
        <v>258</v>
      </c>
      <c r="S113" s="32" t="s">
        <v>258</v>
      </c>
      <c r="T113" s="32" t="s">
        <v>254</v>
      </c>
      <c r="U113" s="32" t="s">
        <v>255</v>
      </c>
      <c r="V113" s="32" t="s">
        <v>256</v>
      </c>
      <c r="W113" s="32" t="s">
        <v>255</v>
      </c>
      <c r="X113" s="32" t="s">
        <v>257</v>
      </c>
      <c r="Y113" s="32" t="s">
        <v>258</v>
      </c>
    </row>
    <row r="114" spans="3:25" ht="18.95" customHeight="1" x14ac:dyDescent="0.25">
      <c r="C114" s="43" t="s">
        <v>336</v>
      </c>
      <c r="D114" s="43" t="s">
        <v>336</v>
      </c>
      <c r="E114" s="43" t="s">
        <v>336</v>
      </c>
      <c r="F114" s="43" t="s">
        <v>336</v>
      </c>
      <c r="G114" s="43" t="s">
        <v>336</v>
      </c>
      <c r="H114" s="43">
        <v>44743</v>
      </c>
      <c r="I114" s="43">
        <v>44744</v>
      </c>
      <c r="K114" s="43" t="s">
        <v>336</v>
      </c>
      <c r="L114" s="43">
        <v>44774</v>
      </c>
      <c r="M114" s="43">
        <v>44775</v>
      </c>
      <c r="N114" s="43">
        <v>44776</v>
      </c>
      <c r="O114" s="43">
        <v>44777</v>
      </c>
      <c r="P114" s="43">
        <v>44778</v>
      </c>
      <c r="Q114" s="43">
        <v>44779</v>
      </c>
      <c r="S114" s="43" t="s">
        <v>336</v>
      </c>
      <c r="T114" s="43" t="s">
        <v>336</v>
      </c>
      <c r="U114" s="43" t="s">
        <v>336</v>
      </c>
      <c r="V114" s="43" t="s">
        <v>336</v>
      </c>
      <c r="W114" s="43">
        <v>44805</v>
      </c>
      <c r="X114" s="43">
        <v>44806</v>
      </c>
      <c r="Y114" s="43">
        <v>44807</v>
      </c>
    </row>
    <row r="115" spans="3:25" ht="18.95" customHeight="1" x14ac:dyDescent="0.25">
      <c r="C115" s="43">
        <v>44745</v>
      </c>
      <c r="D115" s="43">
        <v>44746</v>
      </c>
      <c r="E115" s="43">
        <v>44747</v>
      </c>
      <c r="F115" s="43">
        <v>44748</v>
      </c>
      <c r="G115" s="43">
        <v>44749</v>
      </c>
      <c r="H115" s="43">
        <v>44750</v>
      </c>
      <c r="I115" s="43">
        <v>44751</v>
      </c>
      <c r="K115" s="43">
        <v>44780</v>
      </c>
      <c r="L115" s="43">
        <v>44781</v>
      </c>
      <c r="M115" s="43">
        <v>44782</v>
      </c>
      <c r="N115" s="43">
        <v>44783</v>
      </c>
      <c r="O115" s="43">
        <v>44784</v>
      </c>
      <c r="P115" s="43">
        <v>44785</v>
      </c>
      <c r="Q115" s="43">
        <v>44786</v>
      </c>
      <c r="S115" s="43">
        <v>44808</v>
      </c>
      <c r="T115" s="43">
        <v>44809</v>
      </c>
      <c r="U115" s="43">
        <v>44810</v>
      </c>
      <c r="V115" s="43">
        <v>44811</v>
      </c>
      <c r="W115" s="43">
        <v>44812</v>
      </c>
      <c r="X115" s="43">
        <v>44813</v>
      </c>
      <c r="Y115" s="43">
        <v>44814</v>
      </c>
    </row>
    <row r="116" spans="3:25" ht="18.95" customHeight="1" x14ac:dyDescent="0.25">
      <c r="C116" s="43">
        <v>44752</v>
      </c>
      <c r="D116" s="43">
        <v>44753</v>
      </c>
      <c r="E116" s="43">
        <v>44754</v>
      </c>
      <c r="F116" s="43">
        <v>44755</v>
      </c>
      <c r="G116" s="43">
        <v>44756</v>
      </c>
      <c r="H116" s="43">
        <v>44757</v>
      </c>
      <c r="I116" s="43">
        <v>44758</v>
      </c>
      <c r="K116" s="43">
        <v>44787</v>
      </c>
      <c r="L116" s="43">
        <v>44788</v>
      </c>
      <c r="M116" s="43">
        <v>44789</v>
      </c>
      <c r="N116" s="43">
        <v>44790</v>
      </c>
      <c r="O116" s="43">
        <v>44791</v>
      </c>
      <c r="P116" s="43">
        <v>44792</v>
      </c>
      <c r="Q116" s="43">
        <v>44793</v>
      </c>
      <c r="S116" s="43">
        <v>44815</v>
      </c>
      <c r="T116" s="43">
        <v>44816</v>
      </c>
      <c r="U116" s="43">
        <v>44817</v>
      </c>
      <c r="V116" s="43">
        <v>44818</v>
      </c>
      <c r="W116" s="43">
        <v>44819</v>
      </c>
      <c r="X116" s="43">
        <v>44820</v>
      </c>
      <c r="Y116" s="43">
        <v>44821</v>
      </c>
    </row>
    <row r="117" spans="3:25" ht="18.95" customHeight="1" x14ac:dyDescent="0.25">
      <c r="C117" s="43">
        <v>44759</v>
      </c>
      <c r="D117" s="43">
        <v>44760</v>
      </c>
      <c r="E117" s="43">
        <v>44761</v>
      </c>
      <c r="F117" s="43">
        <v>44762</v>
      </c>
      <c r="G117" s="43">
        <v>44763</v>
      </c>
      <c r="H117" s="43">
        <v>44764</v>
      </c>
      <c r="I117" s="43">
        <v>44765</v>
      </c>
      <c r="K117" s="43">
        <v>44794</v>
      </c>
      <c r="L117" s="43">
        <v>44795</v>
      </c>
      <c r="M117" s="43">
        <v>44796</v>
      </c>
      <c r="N117" s="43">
        <v>44797</v>
      </c>
      <c r="O117" s="43">
        <v>44798</v>
      </c>
      <c r="P117" s="43">
        <v>44799</v>
      </c>
      <c r="Q117" s="43">
        <v>44800</v>
      </c>
      <c r="S117" s="43">
        <v>44822</v>
      </c>
      <c r="T117" s="43">
        <v>44823</v>
      </c>
      <c r="U117" s="43">
        <v>44824</v>
      </c>
      <c r="V117" s="43">
        <v>44825</v>
      </c>
      <c r="W117" s="43">
        <v>44826</v>
      </c>
      <c r="X117" s="43">
        <v>44827</v>
      </c>
      <c r="Y117" s="43">
        <v>44828</v>
      </c>
    </row>
    <row r="118" spans="3:25" ht="18.95" customHeight="1" x14ac:dyDescent="0.25">
      <c r="C118" s="43">
        <v>44766</v>
      </c>
      <c r="D118" s="43">
        <v>44767</v>
      </c>
      <c r="E118" s="43">
        <v>44768</v>
      </c>
      <c r="F118" s="43">
        <v>44769</v>
      </c>
      <c r="G118" s="43">
        <v>44770</v>
      </c>
      <c r="H118" s="43">
        <v>44771</v>
      </c>
      <c r="I118" s="43">
        <v>44772</v>
      </c>
      <c r="K118" s="43">
        <v>44801</v>
      </c>
      <c r="L118" s="43">
        <v>44802</v>
      </c>
      <c r="M118" s="43">
        <v>44803</v>
      </c>
      <c r="N118" s="43">
        <v>44804</v>
      </c>
      <c r="O118" s="43" t="s">
        <v>336</v>
      </c>
      <c r="P118" s="43" t="s">
        <v>336</v>
      </c>
      <c r="Q118" s="43" t="s">
        <v>336</v>
      </c>
      <c r="S118" s="43">
        <v>44829</v>
      </c>
      <c r="T118" s="43">
        <v>44830</v>
      </c>
      <c r="U118" s="43">
        <v>44831</v>
      </c>
      <c r="V118" s="43">
        <v>44832</v>
      </c>
      <c r="W118" s="43">
        <v>44833</v>
      </c>
      <c r="X118" s="43">
        <v>44834</v>
      </c>
      <c r="Y118" s="43" t="s">
        <v>336</v>
      </c>
    </row>
    <row r="119" spans="3:25" ht="18.95" customHeight="1" x14ac:dyDescent="0.25">
      <c r="C119" s="43">
        <v>44773</v>
      </c>
      <c r="D119" s="43" t="s">
        <v>336</v>
      </c>
      <c r="E119" s="43" t="s">
        <v>336</v>
      </c>
      <c r="F119" s="43" t="s">
        <v>336</v>
      </c>
      <c r="G119" s="43" t="s">
        <v>336</v>
      </c>
      <c r="H119" s="43" t="s">
        <v>336</v>
      </c>
      <c r="I119" s="43" t="s">
        <v>336</v>
      </c>
      <c r="K119" s="43" t="s">
        <v>336</v>
      </c>
      <c r="L119" s="43" t="s">
        <v>336</v>
      </c>
      <c r="M119" s="43" t="s">
        <v>336</v>
      </c>
      <c r="N119" s="43" t="s">
        <v>336</v>
      </c>
      <c r="O119" s="43" t="s">
        <v>336</v>
      </c>
      <c r="P119" s="43" t="s">
        <v>336</v>
      </c>
      <c r="Q119" s="43" t="s">
        <v>336</v>
      </c>
      <c r="S119" s="43" t="s">
        <v>336</v>
      </c>
      <c r="T119" s="43" t="s">
        <v>336</v>
      </c>
      <c r="U119" s="43" t="s">
        <v>336</v>
      </c>
      <c r="V119" s="43" t="s">
        <v>336</v>
      </c>
      <c r="W119" s="43" t="s">
        <v>336</v>
      </c>
      <c r="X119" s="43" t="s">
        <v>336</v>
      </c>
      <c r="Y119" s="43" t="s">
        <v>336</v>
      </c>
    </row>
    <row r="121" spans="3:25" ht="18.95" customHeight="1" x14ac:dyDescent="0.25">
      <c r="C121" s="44" t="s">
        <v>346</v>
      </c>
      <c r="D121" s="44"/>
      <c r="E121" s="44"/>
      <c r="F121" s="44"/>
      <c r="G121" s="44"/>
      <c r="H121" s="44"/>
      <c r="I121" s="44"/>
      <c r="K121" s="44" t="s">
        <v>347</v>
      </c>
      <c r="L121" s="44"/>
      <c r="M121" s="44"/>
      <c r="N121" s="44"/>
      <c r="O121" s="44"/>
      <c r="P121" s="44"/>
      <c r="Q121" s="44"/>
      <c r="S121" s="44" t="s">
        <v>348</v>
      </c>
      <c r="T121" s="44"/>
      <c r="U121" s="44"/>
      <c r="V121" s="44"/>
      <c r="W121" s="44"/>
      <c r="X121" s="44"/>
      <c r="Y121" s="44"/>
    </row>
    <row r="122" spans="3:25" ht="18.95" customHeight="1" x14ac:dyDescent="0.25">
      <c r="C122" s="32" t="s">
        <v>258</v>
      </c>
      <c r="D122" s="32" t="s">
        <v>254</v>
      </c>
      <c r="E122" s="32" t="s">
        <v>255</v>
      </c>
      <c r="F122" s="32" t="s">
        <v>256</v>
      </c>
      <c r="G122" s="32" t="s">
        <v>255</v>
      </c>
      <c r="H122" s="32" t="s">
        <v>257</v>
      </c>
      <c r="I122" s="32" t="s">
        <v>258</v>
      </c>
      <c r="K122" s="32" t="s">
        <v>258</v>
      </c>
      <c r="L122" s="32" t="s">
        <v>254</v>
      </c>
      <c r="M122" s="32" t="s">
        <v>255</v>
      </c>
      <c r="N122" s="32" t="s">
        <v>256</v>
      </c>
      <c r="O122" s="32" t="s">
        <v>255</v>
      </c>
      <c r="P122" s="32" t="s">
        <v>257</v>
      </c>
      <c r="Q122" s="32" t="s">
        <v>258</v>
      </c>
      <c r="S122" s="32" t="s">
        <v>258</v>
      </c>
      <c r="T122" s="32" t="s">
        <v>254</v>
      </c>
      <c r="U122" s="32" t="s">
        <v>255</v>
      </c>
      <c r="V122" s="32" t="s">
        <v>256</v>
      </c>
      <c r="W122" s="32" t="s">
        <v>255</v>
      </c>
      <c r="X122" s="32" t="s">
        <v>257</v>
      </c>
      <c r="Y122" s="32" t="s">
        <v>258</v>
      </c>
    </row>
    <row r="123" spans="3:25" ht="18.95" customHeight="1" x14ac:dyDescent="0.25">
      <c r="C123" s="43" t="s">
        <v>336</v>
      </c>
      <c r="D123" s="43" t="s">
        <v>336</v>
      </c>
      <c r="E123" s="43" t="s">
        <v>336</v>
      </c>
      <c r="F123" s="43" t="s">
        <v>336</v>
      </c>
      <c r="G123" s="43" t="s">
        <v>336</v>
      </c>
      <c r="H123" s="43" t="s">
        <v>336</v>
      </c>
      <c r="I123" s="43">
        <v>44835</v>
      </c>
      <c r="K123" s="43" t="s">
        <v>336</v>
      </c>
      <c r="L123" s="43" t="s">
        <v>336</v>
      </c>
      <c r="M123" s="43">
        <v>44866</v>
      </c>
      <c r="N123" s="43">
        <v>44867</v>
      </c>
      <c r="O123" s="43">
        <v>44868</v>
      </c>
      <c r="P123" s="43">
        <v>44869</v>
      </c>
      <c r="Q123" s="43">
        <v>44870</v>
      </c>
      <c r="S123" s="43" t="s">
        <v>336</v>
      </c>
      <c r="T123" s="43" t="s">
        <v>336</v>
      </c>
      <c r="U123" s="43" t="s">
        <v>336</v>
      </c>
      <c r="V123" s="43" t="s">
        <v>336</v>
      </c>
      <c r="W123" s="43">
        <v>44896</v>
      </c>
      <c r="X123" s="43">
        <v>44897</v>
      </c>
      <c r="Y123" s="43">
        <v>44898</v>
      </c>
    </row>
    <row r="124" spans="3:25" ht="18.95" customHeight="1" x14ac:dyDescent="0.25">
      <c r="C124" s="43">
        <v>44836</v>
      </c>
      <c r="D124" s="43">
        <v>44837</v>
      </c>
      <c r="E124" s="43">
        <v>44838</v>
      </c>
      <c r="F124" s="43">
        <v>44839</v>
      </c>
      <c r="G124" s="43">
        <v>44840</v>
      </c>
      <c r="H124" s="43">
        <v>44841</v>
      </c>
      <c r="I124" s="43">
        <v>44842</v>
      </c>
      <c r="K124" s="43">
        <v>44871</v>
      </c>
      <c r="L124" s="43">
        <v>44872</v>
      </c>
      <c r="M124" s="43">
        <v>44873</v>
      </c>
      <c r="N124" s="43">
        <v>44874</v>
      </c>
      <c r="O124" s="43">
        <v>44875</v>
      </c>
      <c r="P124" s="43">
        <v>44876</v>
      </c>
      <c r="Q124" s="43">
        <v>44877</v>
      </c>
      <c r="S124" s="43">
        <v>44899</v>
      </c>
      <c r="T124" s="43">
        <v>44900</v>
      </c>
      <c r="U124" s="43">
        <v>44901</v>
      </c>
      <c r="V124" s="43">
        <v>44902</v>
      </c>
      <c r="W124" s="43">
        <v>44903</v>
      </c>
      <c r="X124" s="43">
        <v>44904</v>
      </c>
      <c r="Y124" s="43">
        <v>44905</v>
      </c>
    </row>
    <row r="125" spans="3:25" ht="18.95" customHeight="1" x14ac:dyDescent="0.25">
      <c r="C125" s="43">
        <v>44843</v>
      </c>
      <c r="D125" s="43">
        <v>44844</v>
      </c>
      <c r="E125" s="43">
        <v>44845</v>
      </c>
      <c r="F125" s="43">
        <v>44846</v>
      </c>
      <c r="G125" s="43">
        <v>44847</v>
      </c>
      <c r="H125" s="43">
        <v>44848</v>
      </c>
      <c r="I125" s="43">
        <v>44849</v>
      </c>
      <c r="K125" s="43">
        <v>44878</v>
      </c>
      <c r="L125" s="43">
        <v>44879</v>
      </c>
      <c r="M125" s="43">
        <v>44880</v>
      </c>
      <c r="N125" s="43">
        <v>44881</v>
      </c>
      <c r="O125" s="43">
        <v>44882</v>
      </c>
      <c r="P125" s="43">
        <v>44883</v>
      </c>
      <c r="Q125" s="43">
        <v>44884</v>
      </c>
      <c r="S125" s="43">
        <v>44906</v>
      </c>
      <c r="T125" s="43">
        <v>44907</v>
      </c>
      <c r="U125" s="43">
        <v>44908</v>
      </c>
      <c r="V125" s="43">
        <v>44909</v>
      </c>
      <c r="W125" s="43">
        <v>44910</v>
      </c>
      <c r="X125" s="43">
        <v>44911</v>
      </c>
      <c r="Y125" s="43">
        <v>44912</v>
      </c>
    </row>
    <row r="126" spans="3:25" ht="18.95" customHeight="1" x14ac:dyDescent="0.25">
      <c r="C126" s="43">
        <v>44850</v>
      </c>
      <c r="D126" s="43">
        <v>44851</v>
      </c>
      <c r="E126" s="43">
        <v>44852</v>
      </c>
      <c r="F126" s="43">
        <v>44853</v>
      </c>
      <c r="G126" s="43">
        <v>44854</v>
      </c>
      <c r="H126" s="43">
        <v>44855</v>
      </c>
      <c r="I126" s="43">
        <v>44856</v>
      </c>
      <c r="K126" s="43">
        <v>44885</v>
      </c>
      <c r="L126" s="43">
        <v>44886</v>
      </c>
      <c r="M126" s="43">
        <v>44887</v>
      </c>
      <c r="N126" s="43">
        <v>44888</v>
      </c>
      <c r="O126" s="43">
        <v>44889</v>
      </c>
      <c r="P126" s="43">
        <v>44890</v>
      </c>
      <c r="Q126" s="43">
        <v>44891</v>
      </c>
      <c r="S126" s="43">
        <v>44913</v>
      </c>
      <c r="T126" s="43">
        <v>44914</v>
      </c>
      <c r="U126" s="43">
        <v>44915</v>
      </c>
      <c r="V126" s="43">
        <v>44916</v>
      </c>
      <c r="W126" s="43">
        <v>44917</v>
      </c>
      <c r="X126" s="43">
        <v>44918</v>
      </c>
      <c r="Y126" s="43">
        <v>44919</v>
      </c>
    </row>
    <row r="127" spans="3:25" ht="18.95" customHeight="1" x14ac:dyDescent="0.25">
      <c r="C127" s="43">
        <v>44857</v>
      </c>
      <c r="D127" s="43">
        <v>44858</v>
      </c>
      <c r="E127" s="43">
        <v>44859</v>
      </c>
      <c r="F127" s="43">
        <v>44860</v>
      </c>
      <c r="G127" s="43">
        <v>44861</v>
      </c>
      <c r="H127" s="43">
        <v>44862</v>
      </c>
      <c r="I127" s="43">
        <v>44863</v>
      </c>
      <c r="K127" s="43">
        <v>44892</v>
      </c>
      <c r="L127" s="43">
        <v>44893</v>
      </c>
      <c r="M127" s="43">
        <v>44894</v>
      </c>
      <c r="N127" s="43">
        <v>44895</v>
      </c>
      <c r="O127" s="43" t="s">
        <v>336</v>
      </c>
      <c r="P127" s="43" t="s">
        <v>336</v>
      </c>
      <c r="Q127" s="43" t="s">
        <v>336</v>
      </c>
      <c r="S127" s="43">
        <v>44920</v>
      </c>
      <c r="T127" s="43">
        <v>44921</v>
      </c>
      <c r="U127" s="43">
        <v>44922</v>
      </c>
      <c r="V127" s="43">
        <v>44923</v>
      </c>
      <c r="W127" s="43">
        <v>44924</v>
      </c>
      <c r="X127" s="43">
        <v>44925</v>
      </c>
      <c r="Y127" s="43">
        <v>44926</v>
      </c>
    </row>
    <row r="128" spans="3:25" ht="18.95" customHeight="1" x14ac:dyDescent="0.25">
      <c r="C128" s="43">
        <v>44864</v>
      </c>
      <c r="D128" s="43">
        <v>44865</v>
      </c>
      <c r="E128" s="43" t="s">
        <v>336</v>
      </c>
      <c r="F128" s="43" t="s">
        <v>336</v>
      </c>
      <c r="G128" s="43" t="s">
        <v>336</v>
      </c>
      <c r="H128" s="43" t="s">
        <v>336</v>
      </c>
      <c r="I128" s="43" t="s">
        <v>336</v>
      </c>
      <c r="K128" s="43" t="s">
        <v>336</v>
      </c>
      <c r="L128" s="43" t="s">
        <v>336</v>
      </c>
      <c r="M128" s="43" t="s">
        <v>336</v>
      </c>
      <c r="N128" s="43" t="s">
        <v>336</v>
      </c>
      <c r="O128" s="43" t="s">
        <v>336</v>
      </c>
      <c r="P128" s="43" t="s">
        <v>336</v>
      </c>
      <c r="Q128" s="43" t="s">
        <v>336</v>
      </c>
      <c r="S128" s="43" t="s">
        <v>336</v>
      </c>
      <c r="T128" s="43" t="s">
        <v>336</v>
      </c>
      <c r="U128" s="43" t="s">
        <v>336</v>
      </c>
      <c r="V128" s="43" t="s">
        <v>336</v>
      </c>
      <c r="W128" s="43" t="s">
        <v>336</v>
      </c>
      <c r="X128" s="43" t="s">
        <v>336</v>
      </c>
      <c r="Y128" s="43" t="s">
        <v>336</v>
      </c>
    </row>
  </sheetData>
  <mergeCells count="16">
    <mergeCell ref="M91:O91"/>
    <mergeCell ref="M52:O52"/>
    <mergeCell ref="C33:I33"/>
    <mergeCell ref="K33:Q33"/>
    <mergeCell ref="S33:Y33"/>
    <mergeCell ref="C42:I42"/>
    <mergeCell ref="K42:Q42"/>
    <mergeCell ref="S42:Y42"/>
    <mergeCell ref="A1:AB11"/>
    <mergeCell ref="C24:I24"/>
    <mergeCell ref="K24:Q24"/>
    <mergeCell ref="S24:Y24"/>
    <mergeCell ref="M13:O13"/>
    <mergeCell ref="C15:I15"/>
    <mergeCell ref="K15:Q15"/>
    <mergeCell ref="S15:Y15"/>
  </mergeCells>
  <pageMargins left="0.74803149606299213" right="0.74803149606299213" top="0.98425196850393704" bottom="0.98425196850393704" header="0.51181102362204722" footer="0.51181102362204722"/>
  <pageSetup paperSize="9" scale="70" fitToHeight="3" orientation="portrait" horizontalDpi="4294967293" verticalDpi="4294967293" r:id="rId1"/>
  <headerFooter alignWithMargins="0">
    <oddFooter xml:space="preserve">&amp;L&amp;D, &amp;T&amp;R&amp;8Copyright 2006 Phillip and Vanessa Jordan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244"/>
  <sheetViews>
    <sheetView showGridLines="0" zoomScaleNormal="100" workbookViewId="0">
      <selection activeCell="J5" sqref="J5"/>
    </sheetView>
  </sheetViews>
  <sheetFormatPr defaultColWidth="8.85546875" defaultRowHeight="15.75" x14ac:dyDescent="0.25"/>
  <cols>
    <col min="1" max="1" width="32.42578125" style="20" customWidth="1"/>
    <col min="2" max="2" width="62.28515625" style="20" customWidth="1"/>
    <col min="3" max="3" width="11.42578125" style="131" customWidth="1"/>
    <col min="4" max="7" width="11.42578125" style="20" customWidth="1"/>
    <col min="8" max="8" width="10.7109375" style="133" customWidth="1"/>
    <col min="9" max="16384" width="8.85546875" style="20"/>
  </cols>
  <sheetData>
    <row r="1" spans="1:12" x14ac:dyDescent="0.25">
      <c r="A1" s="27" t="s">
        <v>179</v>
      </c>
      <c r="B1" s="27"/>
      <c r="C1" s="27"/>
      <c r="D1" s="27"/>
      <c r="E1" s="27"/>
      <c r="F1" s="27"/>
      <c r="G1" s="27"/>
      <c r="H1" s="27"/>
      <c r="I1" s="45"/>
      <c r="J1" s="45"/>
      <c r="K1" s="45"/>
    </row>
    <row r="2" spans="1:12" x14ac:dyDescent="0.25">
      <c r="A2" s="27"/>
      <c r="B2" s="27"/>
      <c r="C2" s="27"/>
      <c r="D2" s="27"/>
      <c r="E2" s="27"/>
      <c r="F2" s="27"/>
      <c r="G2" s="27"/>
      <c r="H2" s="27"/>
      <c r="I2" s="45"/>
      <c r="J2" s="45"/>
      <c r="K2" s="45"/>
    </row>
    <row r="3" spans="1:12" x14ac:dyDescent="0.25">
      <c r="A3" s="27"/>
      <c r="B3" s="27"/>
      <c r="C3" s="27"/>
      <c r="D3" s="27"/>
      <c r="E3" s="27"/>
      <c r="F3" s="27"/>
      <c r="G3" s="27"/>
      <c r="H3" s="27"/>
      <c r="I3" s="45"/>
      <c r="J3" s="45"/>
      <c r="K3" s="45"/>
    </row>
    <row r="4" spans="1:12" ht="24.95" customHeight="1" x14ac:dyDescent="0.25">
      <c r="A4" s="27"/>
      <c r="B4" s="27"/>
      <c r="C4" s="27"/>
      <c r="D4" s="27"/>
      <c r="E4" s="27"/>
      <c r="F4" s="27"/>
      <c r="G4" s="27"/>
      <c r="H4" s="27"/>
      <c r="I4" s="45"/>
      <c r="J4" s="45"/>
      <c r="K4" s="45"/>
    </row>
    <row r="5" spans="1:12" ht="99" customHeight="1" x14ac:dyDescent="0.25">
      <c r="A5" s="27"/>
      <c r="B5" s="27"/>
      <c r="C5" s="27"/>
      <c r="D5" s="27"/>
      <c r="E5" s="27"/>
      <c r="F5" s="27"/>
      <c r="G5" s="27"/>
      <c r="H5" s="27"/>
      <c r="I5" s="45"/>
      <c r="J5" s="45"/>
      <c r="K5" s="45"/>
    </row>
    <row r="6" spans="1:12" ht="49.5" customHeight="1" x14ac:dyDescent="0.25">
      <c r="A6" s="27"/>
      <c r="B6" s="27"/>
      <c r="C6" s="27"/>
      <c r="D6" s="27"/>
      <c r="E6" s="27"/>
      <c r="F6" s="27"/>
      <c r="G6" s="27"/>
      <c r="H6" s="27"/>
      <c r="I6" s="45"/>
      <c r="J6" s="45"/>
      <c r="K6" s="45"/>
    </row>
    <row r="7" spans="1:12" ht="49.5" customHeight="1" x14ac:dyDescent="0.25">
      <c r="A7" s="46"/>
      <c r="B7" s="47"/>
      <c r="C7" s="47"/>
      <c r="D7" s="47"/>
      <c r="E7" s="47"/>
      <c r="F7" s="47"/>
      <c r="G7" s="47"/>
      <c r="H7" s="48"/>
      <c r="I7" s="45"/>
      <c r="J7" s="45"/>
      <c r="K7" s="45"/>
    </row>
    <row r="8" spans="1:12" ht="47.25" x14ac:dyDescent="0.25">
      <c r="A8" s="49" t="s">
        <v>266</v>
      </c>
      <c r="B8" s="50" t="s">
        <v>267</v>
      </c>
      <c r="C8" s="51" t="s">
        <v>181</v>
      </c>
      <c r="D8" s="52" t="s">
        <v>182</v>
      </c>
      <c r="E8" s="52" t="s">
        <v>82</v>
      </c>
      <c r="F8" s="52" t="s">
        <v>2</v>
      </c>
      <c r="G8" s="52" t="s">
        <v>3</v>
      </c>
      <c r="H8" s="53" t="s">
        <v>4</v>
      </c>
      <c r="I8" s="54"/>
      <c r="J8" s="54"/>
      <c r="K8" s="54"/>
      <c r="L8" s="45"/>
    </row>
    <row r="9" spans="1:12" ht="12.75" customHeight="1" x14ac:dyDescent="0.25">
      <c r="A9" s="55"/>
      <c r="B9" s="56"/>
      <c r="C9" s="57"/>
      <c r="D9" s="58"/>
      <c r="E9" s="58"/>
      <c r="F9" s="58"/>
      <c r="G9" s="58"/>
      <c r="H9" s="59"/>
      <c r="I9" s="54"/>
      <c r="J9" s="54"/>
      <c r="K9" s="54"/>
      <c r="L9" s="45"/>
    </row>
    <row r="10" spans="1:12" x14ac:dyDescent="0.25">
      <c r="A10" s="60" t="s">
        <v>270</v>
      </c>
      <c r="B10" s="61"/>
      <c r="C10" s="62"/>
      <c r="D10" s="63"/>
      <c r="E10" s="63"/>
      <c r="F10" s="63"/>
      <c r="G10" s="64"/>
      <c r="H10" s="65"/>
      <c r="I10" s="54"/>
      <c r="J10" s="54"/>
      <c r="K10" s="54"/>
      <c r="L10" s="45"/>
    </row>
    <row r="11" spans="1:12" ht="18" customHeight="1" x14ac:dyDescent="0.25">
      <c r="A11" s="66" t="s">
        <v>183</v>
      </c>
      <c r="B11" s="67"/>
      <c r="C11" s="68">
        <v>500</v>
      </c>
      <c r="D11" s="69"/>
      <c r="E11" s="69"/>
      <c r="F11" s="69"/>
      <c r="G11" s="70">
        <f>E11-F11</f>
        <v>0</v>
      </c>
      <c r="H11" s="71"/>
      <c r="I11" s="54"/>
      <c r="J11" s="54"/>
      <c r="K11" s="54"/>
      <c r="L11" s="45"/>
    </row>
    <row r="12" spans="1:12" ht="18" customHeight="1" x14ac:dyDescent="0.25">
      <c r="A12" s="66" t="s">
        <v>271</v>
      </c>
      <c r="B12" s="67"/>
      <c r="C12" s="68">
        <v>700</v>
      </c>
      <c r="D12" s="69"/>
      <c r="E12" s="69"/>
      <c r="F12" s="69"/>
      <c r="G12" s="70">
        <f>E12-F12</f>
        <v>0</v>
      </c>
      <c r="H12" s="71"/>
      <c r="I12" s="54"/>
      <c r="J12" s="54"/>
      <c r="K12" s="54"/>
      <c r="L12" s="45"/>
    </row>
    <row r="13" spans="1:12" ht="18" customHeight="1" x14ac:dyDescent="0.25">
      <c r="A13" s="66" t="s">
        <v>16</v>
      </c>
      <c r="B13" s="72"/>
      <c r="C13" s="73">
        <v>500</v>
      </c>
      <c r="D13" s="74"/>
      <c r="E13" s="74"/>
      <c r="F13" s="74"/>
      <c r="G13" s="70">
        <f>E13-F13</f>
        <v>0</v>
      </c>
      <c r="H13" s="75"/>
      <c r="I13" s="54"/>
      <c r="J13" s="54"/>
      <c r="K13" s="54"/>
      <c r="L13" s="45"/>
    </row>
    <row r="14" spans="1:12" ht="18" customHeight="1" x14ac:dyDescent="0.25">
      <c r="A14" s="66"/>
      <c r="B14" s="76" t="s">
        <v>187</v>
      </c>
      <c r="C14" s="73">
        <f>SUM(C10:C13)</f>
        <v>1700</v>
      </c>
      <c r="D14" s="77"/>
      <c r="E14" s="78">
        <f>SUM(E10:E13)</f>
        <v>0</v>
      </c>
      <c r="F14" s="77"/>
      <c r="G14" s="78">
        <f>SUM(G10:G13)</f>
        <v>0</v>
      </c>
      <c r="H14" s="79"/>
      <c r="I14" s="54"/>
      <c r="J14" s="54"/>
      <c r="K14" s="54"/>
      <c r="L14" s="45"/>
    </row>
    <row r="15" spans="1:12" ht="18.75" customHeight="1" x14ac:dyDescent="0.25">
      <c r="A15" s="66"/>
      <c r="B15" s="76"/>
      <c r="C15" s="80"/>
      <c r="D15" s="81"/>
      <c r="E15" s="82"/>
      <c r="F15" s="81"/>
      <c r="G15" s="82"/>
      <c r="H15" s="83"/>
      <c r="I15" s="54"/>
      <c r="J15" s="54"/>
      <c r="K15" s="54"/>
      <c r="L15" s="45"/>
    </row>
    <row r="16" spans="1:12" ht="18" customHeight="1" x14ac:dyDescent="0.25">
      <c r="A16" s="60" t="s">
        <v>272</v>
      </c>
      <c r="B16" s="61"/>
      <c r="C16" s="62"/>
      <c r="D16" s="63"/>
      <c r="E16" s="63"/>
      <c r="F16" s="63"/>
      <c r="G16" s="64"/>
      <c r="H16" s="65"/>
    </row>
    <row r="17" spans="1:12" ht="18" customHeight="1" x14ac:dyDescent="0.25">
      <c r="A17" s="66" t="s">
        <v>276</v>
      </c>
      <c r="B17" s="67"/>
      <c r="C17" s="68">
        <v>4000</v>
      </c>
      <c r="D17" s="69"/>
      <c r="E17" s="69"/>
      <c r="F17" s="69"/>
      <c r="G17" s="70">
        <f>E17-F17</f>
        <v>0</v>
      </c>
      <c r="H17" s="71"/>
    </row>
    <row r="18" spans="1:12" ht="18" customHeight="1" x14ac:dyDescent="0.25">
      <c r="A18" s="66" t="s">
        <v>277</v>
      </c>
      <c r="B18" s="72"/>
      <c r="C18" s="73">
        <v>1200</v>
      </c>
      <c r="D18" s="74"/>
      <c r="E18" s="74"/>
      <c r="F18" s="74"/>
      <c r="G18" s="70">
        <f>E18-F18</f>
        <v>0</v>
      </c>
      <c r="H18" s="75"/>
    </row>
    <row r="19" spans="1:12" ht="18" customHeight="1" x14ac:dyDescent="0.25">
      <c r="A19" s="66" t="s">
        <v>278</v>
      </c>
      <c r="B19" s="72"/>
      <c r="C19" s="73">
        <v>1200</v>
      </c>
      <c r="D19" s="74"/>
      <c r="E19" s="74"/>
      <c r="F19" s="74"/>
      <c r="G19" s="70">
        <f>E19-F19</f>
        <v>0</v>
      </c>
      <c r="H19" s="75"/>
    </row>
    <row r="20" spans="1:12" ht="18" customHeight="1" x14ac:dyDescent="0.25">
      <c r="A20" s="66"/>
      <c r="B20" s="76" t="s">
        <v>187</v>
      </c>
      <c r="C20" s="73">
        <f>SUM(C17:C19)</f>
        <v>6400</v>
      </c>
      <c r="D20" s="77"/>
      <c r="E20" s="78">
        <f>SUM(E17:E19)</f>
        <v>0</v>
      </c>
      <c r="F20" s="77"/>
      <c r="G20" s="78">
        <f>SUM(G17:G19)</f>
        <v>0</v>
      </c>
      <c r="H20" s="79"/>
    </row>
    <row r="21" spans="1:12" ht="18" customHeight="1" x14ac:dyDescent="0.25">
      <c r="A21" s="66"/>
      <c r="B21" s="76"/>
      <c r="C21" s="80"/>
      <c r="D21" s="81"/>
      <c r="E21" s="82"/>
      <c r="F21" s="81"/>
      <c r="G21" s="82"/>
      <c r="H21" s="83"/>
    </row>
    <row r="22" spans="1:12" ht="18" customHeight="1" x14ac:dyDescent="0.25">
      <c r="A22" s="60" t="s">
        <v>273</v>
      </c>
      <c r="B22" s="61"/>
      <c r="C22" s="62"/>
      <c r="D22" s="63"/>
      <c r="E22" s="63"/>
      <c r="F22" s="63"/>
      <c r="G22" s="64"/>
      <c r="H22" s="65"/>
    </row>
    <row r="23" spans="1:12" ht="18" customHeight="1" x14ac:dyDescent="0.25">
      <c r="A23" s="66" t="s">
        <v>274</v>
      </c>
      <c r="B23" s="67"/>
      <c r="C23" s="68">
        <v>600</v>
      </c>
      <c r="D23" s="69"/>
      <c r="E23" s="69"/>
      <c r="F23" s="69"/>
      <c r="G23" s="70">
        <f>E23-F23</f>
        <v>0</v>
      </c>
      <c r="H23" s="71"/>
    </row>
    <row r="24" spans="1:12" ht="18" customHeight="1" x14ac:dyDescent="0.25">
      <c r="A24" s="66" t="s">
        <v>275</v>
      </c>
      <c r="B24" s="72"/>
      <c r="C24" s="73">
        <v>600</v>
      </c>
      <c r="D24" s="74"/>
      <c r="E24" s="74"/>
      <c r="F24" s="74"/>
      <c r="G24" s="70">
        <f>E24-F24</f>
        <v>0</v>
      </c>
      <c r="H24" s="75"/>
    </row>
    <row r="25" spans="1:12" ht="18" customHeight="1" x14ac:dyDescent="0.25">
      <c r="A25" s="66"/>
      <c r="B25" s="76" t="s">
        <v>187</v>
      </c>
      <c r="C25" s="73">
        <f>SUM(C23:C24)</f>
        <v>1200</v>
      </c>
      <c r="D25" s="77"/>
      <c r="E25" s="78">
        <f>SUM(E23:E24)</f>
        <v>0</v>
      </c>
      <c r="F25" s="77"/>
      <c r="G25" s="84">
        <f>SUM(G23:G24)</f>
        <v>0</v>
      </c>
      <c r="H25" s="79"/>
    </row>
    <row r="26" spans="1:12" ht="18" customHeight="1" x14ac:dyDescent="0.25">
      <c r="A26" s="66"/>
      <c r="B26" s="76"/>
      <c r="C26" s="80"/>
      <c r="D26" s="81"/>
      <c r="E26" s="82"/>
      <c r="F26" s="81"/>
      <c r="G26" s="82"/>
      <c r="H26" s="83"/>
      <c r="I26" s="54"/>
      <c r="J26" s="54"/>
      <c r="K26" s="54"/>
      <c r="L26" s="45"/>
    </row>
    <row r="27" spans="1:12" ht="18" customHeight="1" x14ac:dyDescent="0.25">
      <c r="A27" s="60" t="s">
        <v>208</v>
      </c>
      <c r="B27" s="61"/>
      <c r="C27" s="62"/>
      <c r="D27" s="63"/>
      <c r="E27" s="63"/>
      <c r="F27" s="63"/>
      <c r="G27" s="64"/>
      <c r="H27" s="65"/>
    </row>
    <row r="28" spans="1:12" ht="18" customHeight="1" x14ac:dyDescent="0.25">
      <c r="A28" s="66" t="s">
        <v>183</v>
      </c>
      <c r="B28" s="67"/>
      <c r="C28" s="68">
        <v>500</v>
      </c>
      <c r="D28" s="69"/>
      <c r="E28" s="69"/>
      <c r="F28" s="69"/>
      <c r="G28" s="70">
        <f>E28-F28</f>
        <v>0</v>
      </c>
      <c r="H28" s="71"/>
    </row>
    <row r="29" spans="1:12" ht="18" customHeight="1" x14ac:dyDescent="0.25">
      <c r="A29" s="66" t="s">
        <v>184</v>
      </c>
      <c r="B29" s="72"/>
      <c r="C29" s="73">
        <v>600</v>
      </c>
      <c r="D29" s="74"/>
      <c r="E29" s="74"/>
      <c r="F29" s="74"/>
      <c r="G29" s="70">
        <f>E29-F29</f>
        <v>0</v>
      </c>
      <c r="H29" s="75"/>
    </row>
    <row r="30" spans="1:12" ht="18" customHeight="1" x14ac:dyDescent="0.25">
      <c r="A30" s="66" t="s">
        <v>185</v>
      </c>
      <c r="B30" s="72"/>
      <c r="C30" s="73">
        <v>0</v>
      </c>
      <c r="D30" s="74"/>
      <c r="E30" s="74"/>
      <c r="F30" s="74"/>
      <c r="G30" s="70">
        <f>E30-F30</f>
        <v>0</v>
      </c>
      <c r="H30" s="75"/>
    </row>
    <row r="31" spans="1:12" ht="18" customHeight="1" x14ac:dyDescent="0.25">
      <c r="A31" s="66" t="s">
        <v>186</v>
      </c>
      <c r="B31" s="85"/>
      <c r="C31" s="73">
        <v>0</v>
      </c>
      <c r="D31" s="74"/>
      <c r="E31" s="74"/>
      <c r="F31" s="74"/>
      <c r="G31" s="70">
        <f>E31-F31</f>
        <v>0</v>
      </c>
      <c r="H31" s="75"/>
    </row>
    <row r="32" spans="1:12" ht="18" customHeight="1" x14ac:dyDescent="0.25">
      <c r="A32" s="66"/>
      <c r="B32" s="76" t="s">
        <v>187</v>
      </c>
      <c r="C32" s="73">
        <f>SUM(C28:C31)</f>
        <v>1100</v>
      </c>
      <c r="D32" s="77"/>
      <c r="E32" s="78">
        <f>SUM(E28:E31)</f>
        <v>0</v>
      </c>
      <c r="F32" s="77"/>
      <c r="G32" s="84">
        <f>SUM(G28:G31)</f>
        <v>0</v>
      </c>
      <c r="H32" s="79"/>
    </row>
    <row r="33" spans="1:8" ht="18" customHeight="1" x14ac:dyDescent="0.25">
      <c r="A33" s="66"/>
      <c r="B33" s="76"/>
      <c r="C33" s="86"/>
      <c r="D33" s="81"/>
      <c r="E33" s="81"/>
      <c r="F33" s="81"/>
      <c r="G33" s="81"/>
      <c r="H33" s="83"/>
    </row>
    <row r="34" spans="1:8" ht="18" customHeight="1" x14ac:dyDescent="0.25">
      <c r="A34" s="60" t="s">
        <v>5</v>
      </c>
      <c r="B34" s="61"/>
      <c r="C34" s="80"/>
      <c r="D34" s="87"/>
      <c r="E34" s="87"/>
      <c r="F34" s="88"/>
      <c r="G34" s="89"/>
      <c r="H34" s="90"/>
    </row>
    <row r="35" spans="1:8" ht="18" customHeight="1" x14ac:dyDescent="0.25">
      <c r="A35" s="66" t="s">
        <v>14</v>
      </c>
      <c r="B35" s="67"/>
      <c r="C35" s="91">
        <v>120</v>
      </c>
      <c r="D35" s="92"/>
      <c r="E35" s="92"/>
      <c r="F35" s="74"/>
      <c r="G35" s="93">
        <f>E35-F35</f>
        <v>0</v>
      </c>
      <c r="H35" s="75"/>
    </row>
    <row r="36" spans="1:8" ht="18" customHeight="1" x14ac:dyDescent="0.25">
      <c r="A36" s="66" t="s">
        <v>15</v>
      </c>
      <c r="B36" s="94"/>
      <c r="C36" s="95">
        <v>100</v>
      </c>
      <c r="D36" s="92"/>
      <c r="E36" s="92"/>
      <c r="F36" s="74"/>
      <c r="G36" s="93">
        <f>E36-F36</f>
        <v>0</v>
      </c>
      <c r="H36" s="75"/>
    </row>
    <row r="37" spans="1:8" ht="18" customHeight="1" x14ac:dyDescent="0.25">
      <c r="A37" s="66"/>
      <c r="B37" s="96" t="s">
        <v>187</v>
      </c>
      <c r="C37" s="95">
        <f>C36*C35</f>
        <v>12000</v>
      </c>
      <c r="D37" s="97"/>
      <c r="E37" s="98">
        <f>E36+E35</f>
        <v>0</v>
      </c>
      <c r="F37" s="93"/>
      <c r="G37" s="84">
        <f>SUM(G35:G36)</f>
        <v>0</v>
      </c>
      <c r="H37" s="99"/>
    </row>
    <row r="38" spans="1:8" ht="18" customHeight="1" x14ac:dyDescent="0.25">
      <c r="A38" s="66"/>
      <c r="B38" s="96"/>
      <c r="C38" s="100"/>
      <c r="D38" s="88"/>
      <c r="E38" s="88"/>
      <c r="F38" s="89"/>
      <c r="G38" s="89"/>
      <c r="H38" s="101"/>
    </row>
    <row r="39" spans="1:8" ht="18" customHeight="1" x14ac:dyDescent="0.25">
      <c r="A39" s="60" t="s">
        <v>188</v>
      </c>
      <c r="B39" s="61"/>
      <c r="C39" s="80"/>
      <c r="D39" s="87"/>
      <c r="E39" s="87"/>
      <c r="F39" s="88"/>
      <c r="G39" s="89"/>
      <c r="H39" s="90"/>
    </row>
    <row r="40" spans="1:8" ht="18" customHeight="1" x14ac:dyDescent="0.25">
      <c r="A40" s="66" t="s">
        <v>14</v>
      </c>
      <c r="B40" s="67"/>
      <c r="C40" s="91">
        <v>40</v>
      </c>
      <c r="D40" s="92"/>
      <c r="E40" s="92"/>
      <c r="F40" s="92"/>
      <c r="G40" s="97">
        <v>0</v>
      </c>
      <c r="H40" s="102"/>
    </row>
    <row r="41" spans="1:8" ht="18" customHeight="1" x14ac:dyDescent="0.25">
      <c r="A41" s="66" t="s">
        <v>15</v>
      </c>
      <c r="B41" s="67"/>
      <c r="C41" s="95">
        <v>100</v>
      </c>
      <c r="D41" s="92"/>
      <c r="E41" s="92"/>
      <c r="F41" s="92"/>
      <c r="G41" s="97">
        <v>0</v>
      </c>
      <c r="H41" s="102"/>
    </row>
    <row r="42" spans="1:8" ht="18" customHeight="1" x14ac:dyDescent="0.25">
      <c r="A42" s="66"/>
      <c r="B42" s="96" t="s">
        <v>187</v>
      </c>
      <c r="C42" s="95">
        <f>C41*C40</f>
        <v>4000</v>
      </c>
      <c r="D42" s="97"/>
      <c r="E42" s="98">
        <f>SUM(E40:E41)</f>
        <v>0</v>
      </c>
      <c r="F42" s="93"/>
      <c r="G42" s="78">
        <f>SUM(G37)</f>
        <v>0</v>
      </c>
      <c r="H42" s="99"/>
    </row>
    <row r="43" spans="1:8" ht="18" customHeight="1" x14ac:dyDescent="0.25">
      <c r="A43" s="66"/>
      <c r="B43" s="96"/>
      <c r="C43" s="100"/>
      <c r="D43" s="88"/>
      <c r="E43" s="88"/>
      <c r="F43" s="89"/>
      <c r="G43" s="89"/>
      <c r="H43" s="101"/>
    </row>
    <row r="44" spans="1:8" ht="18" customHeight="1" x14ac:dyDescent="0.25">
      <c r="A44" s="60" t="s">
        <v>189</v>
      </c>
      <c r="B44" s="96"/>
      <c r="C44" s="100"/>
      <c r="D44" s="88"/>
      <c r="E44" s="88"/>
      <c r="F44" s="89"/>
      <c r="G44" s="89"/>
      <c r="H44" s="101"/>
    </row>
    <row r="45" spans="1:8" ht="18" customHeight="1" x14ac:dyDescent="0.25">
      <c r="A45" s="66" t="s">
        <v>264</v>
      </c>
      <c r="B45" s="67"/>
      <c r="C45" s="91">
        <v>3000</v>
      </c>
      <c r="D45" s="92"/>
      <c r="E45" s="92"/>
      <c r="F45" s="92"/>
      <c r="G45" s="97">
        <v>0</v>
      </c>
      <c r="H45" s="102"/>
    </row>
    <row r="46" spans="1:8" ht="18" customHeight="1" x14ac:dyDescent="0.25">
      <c r="A46" s="66" t="s">
        <v>283</v>
      </c>
      <c r="B46" s="103"/>
      <c r="C46" s="91">
        <v>200</v>
      </c>
      <c r="D46" s="92"/>
      <c r="E46" s="92"/>
      <c r="F46" s="92"/>
      <c r="G46" s="97"/>
      <c r="H46" s="102"/>
    </row>
    <row r="47" spans="1:8" ht="18" customHeight="1" x14ac:dyDescent="0.25">
      <c r="A47" s="66" t="s">
        <v>265</v>
      </c>
      <c r="B47" s="67"/>
      <c r="C47" s="91">
        <v>300</v>
      </c>
      <c r="D47" s="92"/>
      <c r="E47" s="92"/>
      <c r="F47" s="92"/>
      <c r="G47" s="97">
        <v>0</v>
      </c>
      <c r="H47" s="102"/>
    </row>
    <row r="48" spans="1:8" ht="18" customHeight="1" x14ac:dyDescent="0.25">
      <c r="A48" s="66" t="s">
        <v>190</v>
      </c>
      <c r="B48" s="67"/>
      <c r="C48" s="91">
        <v>400</v>
      </c>
      <c r="D48" s="92"/>
      <c r="E48" s="92"/>
      <c r="F48" s="92"/>
      <c r="G48" s="97">
        <v>0</v>
      </c>
      <c r="H48" s="102"/>
    </row>
    <row r="49" spans="1:8" ht="18" customHeight="1" x14ac:dyDescent="0.25">
      <c r="A49" s="66" t="s">
        <v>18</v>
      </c>
      <c r="B49" s="67"/>
      <c r="C49" s="91">
        <v>150</v>
      </c>
      <c r="D49" s="92"/>
      <c r="E49" s="92"/>
      <c r="F49" s="92"/>
      <c r="G49" s="97">
        <v>0</v>
      </c>
      <c r="H49" s="102"/>
    </row>
    <row r="50" spans="1:8" ht="18" customHeight="1" x14ac:dyDescent="0.25">
      <c r="A50" s="66" t="s">
        <v>19</v>
      </c>
      <c r="B50" s="67"/>
      <c r="C50" s="91">
        <v>100</v>
      </c>
      <c r="D50" s="92"/>
      <c r="E50" s="92"/>
      <c r="F50" s="92"/>
      <c r="G50" s="97">
        <v>0</v>
      </c>
      <c r="H50" s="102"/>
    </row>
    <row r="51" spans="1:8" ht="18" customHeight="1" x14ac:dyDescent="0.25">
      <c r="A51" s="66" t="s">
        <v>279</v>
      </c>
      <c r="B51" s="67"/>
      <c r="C51" s="91">
        <v>100</v>
      </c>
      <c r="D51" s="92"/>
      <c r="E51" s="92"/>
      <c r="F51" s="92"/>
      <c r="G51" s="97"/>
      <c r="H51" s="102"/>
    </row>
    <row r="52" spans="1:8" ht="18" customHeight="1" x14ac:dyDescent="0.25">
      <c r="A52" s="66" t="s">
        <v>280</v>
      </c>
      <c r="B52" s="67"/>
      <c r="C52" s="91">
        <v>30</v>
      </c>
      <c r="D52" s="92"/>
      <c r="E52" s="92"/>
      <c r="F52" s="92"/>
      <c r="G52" s="97"/>
      <c r="H52" s="102"/>
    </row>
    <row r="53" spans="1:8" ht="18" customHeight="1" x14ac:dyDescent="0.25">
      <c r="A53" s="66" t="s">
        <v>191</v>
      </c>
      <c r="B53" s="94"/>
      <c r="C53" s="91">
        <v>200</v>
      </c>
      <c r="D53" s="92"/>
      <c r="E53" s="92"/>
      <c r="F53" s="92"/>
      <c r="G53" s="97">
        <v>0</v>
      </c>
      <c r="H53" s="102"/>
    </row>
    <row r="54" spans="1:8" ht="18" customHeight="1" x14ac:dyDescent="0.25">
      <c r="A54" s="66" t="s">
        <v>281</v>
      </c>
      <c r="B54" s="103"/>
      <c r="C54" s="91">
        <v>200</v>
      </c>
      <c r="D54" s="92"/>
      <c r="E54" s="92"/>
      <c r="F54" s="92"/>
      <c r="G54" s="97"/>
      <c r="H54" s="102"/>
    </row>
    <row r="55" spans="1:8" ht="18" customHeight="1" x14ac:dyDescent="0.25">
      <c r="A55" s="66" t="s">
        <v>352</v>
      </c>
      <c r="B55" s="103"/>
      <c r="C55" s="91">
        <v>50</v>
      </c>
      <c r="D55" s="92"/>
      <c r="E55" s="92"/>
      <c r="F55" s="92"/>
      <c r="G55" s="97"/>
      <c r="H55" s="102"/>
    </row>
    <row r="56" spans="1:8" ht="18" customHeight="1" x14ac:dyDescent="0.25">
      <c r="A56" s="66" t="s">
        <v>282</v>
      </c>
      <c r="B56" s="103"/>
      <c r="C56" s="91">
        <v>0</v>
      </c>
      <c r="D56" s="92"/>
      <c r="E56" s="92"/>
      <c r="F56" s="92"/>
      <c r="G56" s="97">
        <v>0</v>
      </c>
      <c r="H56" s="102"/>
    </row>
    <row r="57" spans="1:8" ht="18" customHeight="1" x14ac:dyDescent="0.25">
      <c r="A57" s="66"/>
      <c r="B57" s="96" t="s">
        <v>187</v>
      </c>
      <c r="C57" s="95">
        <f>SUM(C45:C56)</f>
        <v>4730</v>
      </c>
      <c r="D57" s="97"/>
      <c r="E57" s="98">
        <f>SUM(E45:E56)</f>
        <v>0</v>
      </c>
      <c r="F57" s="93"/>
      <c r="G57" s="78">
        <f>SUM(G45:G56)</f>
        <v>0</v>
      </c>
      <c r="H57" s="99"/>
    </row>
    <row r="58" spans="1:8" ht="18" customHeight="1" x14ac:dyDescent="0.25">
      <c r="A58" s="66"/>
      <c r="B58" s="96"/>
      <c r="C58" s="100"/>
      <c r="D58" s="88"/>
      <c r="E58" s="88"/>
      <c r="F58" s="89"/>
      <c r="G58" s="89"/>
      <c r="H58" s="101"/>
    </row>
    <row r="59" spans="1:8" ht="18" customHeight="1" x14ac:dyDescent="0.25">
      <c r="A59" s="60" t="s">
        <v>193</v>
      </c>
      <c r="B59" s="96"/>
      <c r="C59" s="100"/>
      <c r="D59" s="88"/>
      <c r="E59" s="88"/>
      <c r="F59" s="89"/>
      <c r="G59" s="89"/>
      <c r="H59" s="101"/>
    </row>
    <row r="60" spans="1:8" ht="18" customHeight="1" x14ac:dyDescent="0.25">
      <c r="A60" s="66" t="s">
        <v>194</v>
      </c>
      <c r="B60" s="104"/>
      <c r="C60" s="95">
        <v>3</v>
      </c>
      <c r="D60" s="92"/>
      <c r="E60" s="92"/>
      <c r="F60" s="74"/>
      <c r="G60" s="93">
        <f t="shared" ref="G60:G65" si="0">E60-F60</f>
        <v>0</v>
      </c>
      <c r="H60" s="75"/>
    </row>
    <row r="61" spans="1:8" ht="18" customHeight="1" x14ac:dyDescent="0.25">
      <c r="A61" s="66" t="s">
        <v>17</v>
      </c>
      <c r="B61" s="105"/>
      <c r="C61" s="95">
        <v>300</v>
      </c>
      <c r="D61" s="92"/>
      <c r="E61" s="92"/>
      <c r="F61" s="74"/>
      <c r="G61" s="93">
        <f t="shared" si="0"/>
        <v>0</v>
      </c>
      <c r="H61" s="75"/>
    </row>
    <row r="62" spans="1:8" ht="18" customHeight="1" x14ac:dyDescent="0.25">
      <c r="A62" s="66" t="s">
        <v>18</v>
      </c>
      <c r="B62" s="106"/>
      <c r="C62" s="95">
        <v>120</v>
      </c>
      <c r="D62" s="92"/>
      <c r="E62" s="92"/>
      <c r="F62" s="74"/>
      <c r="G62" s="93">
        <f t="shared" si="0"/>
        <v>0</v>
      </c>
      <c r="H62" s="75"/>
    </row>
    <row r="63" spans="1:8" ht="18" customHeight="1" x14ac:dyDescent="0.25">
      <c r="A63" s="66" t="s">
        <v>19</v>
      </c>
      <c r="B63" s="105"/>
      <c r="C63" s="95">
        <v>100</v>
      </c>
      <c r="D63" s="92"/>
      <c r="E63" s="92"/>
      <c r="F63" s="74"/>
      <c r="G63" s="93">
        <f t="shared" si="0"/>
        <v>0</v>
      </c>
      <c r="H63" s="75"/>
    </row>
    <row r="64" spans="1:8" ht="18" customHeight="1" x14ac:dyDescent="0.25">
      <c r="A64" s="66" t="s">
        <v>191</v>
      </c>
      <c r="B64" s="106"/>
      <c r="C64" s="95">
        <v>150</v>
      </c>
      <c r="D64" s="92"/>
      <c r="E64" s="92"/>
      <c r="F64" s="74"/>
      <c r="G64" s="93">
        <f t="shared" si="0"/>
        <v>0</v>
      </c>
      <c r="H64" s="75"/>
    </row>
    <row r="65" spans="1:8" ht="18" customHeight="1" x14ac:dyDescent="0.25">
      <c r="A65" s="66" t="s">
        <v>192</v>
      </c>
      <c r="B65" s="105"/>
      <c r="C65" s="95">
        <v>150</v>
      </c>
      <c r="D65" s="92"/>
      <c r="E65" s="92"/>
      <c r="F65" s="74"/>
      <c r="G65" s="93">
        <f t="shared" si="0"/>
        <v>0</v>
      </c>
      <c r="H65" s="75"/>
    </row>
    <row r="66" spans="1:8" ht="18" customHeight="1" x14ac:dyDescent="0.25">
      <c r="A66" s="66" t="s">
        <v>282</v>
      </c>
      <c r="B66" s="103"/>
      <c r="C66" s="91">
        <v>0</v>
      </c>
      <c r="D66" s="92"/>
      <c r="E66" s="92"/>
      <c r="F66" s="92"/>
      <c r="G66" s="97"/>
      <c r="H66" s="102"/>
    </row>
    <row r="67" spans="1:8" ht="18" customHeight="1" x14ac:dyDescent="0.25">
      <c r="A67" s="66" t="s">
        <v>282</v>
      </c>
      <c r="B67" s="103"/>
      <c r="C67" s="91">
        <v>0</v>
      </c>
      <c r="D67" s="92"/>
      <c r="E67" s="92"/>
      <c r="F67" s="92"/>
      <c r="G67" s="97">
        <v>0</v>
      </c>
      <c r="H67" s="102"/>
    </row>
    <row r="68" spans="1:8" ht="18" customHeight="1" x14ac:dyDescent="0.25">
      <c r="A68" s="66"/>
      <c r="B68" s="96" t="s">
        <v>187</v>
      </c>
      <c r="C68" s="95">
        <f>SUM(C61:C65)*C60</f>
        <v>2460</v>
      </c>
      <c r="D68" s="97"/>
      <c r="E68" s="98">
        <f>SUM(E60:E65)</f>
        <v>0</v>
      </c>
      <c r="F68" s="93"/>
      <c r="G68" s="78">
        <f>SUM(G60:G65)</f>
        <v>0</v>
      </c>
      <c r="H68" s="99"/>
    </row>
    <row r="69" spans="1:8" ht="18" customHeight="1" x14ac:dyDescent="0.25">
      <c r="A69" s="66"/>
      <c r="B69" s="96"/>
      <c r="C69" s="100"/>
      <c r="D69" s="88"/>
      <c r="E69" s="88"/>
      <c r="F69" s="89"/>
      <c r="G69" s="89"/>
      <c r="H69" s="101"/>
    </row>
    <row r="70" spans="1:8" ht="18" customHeight="1" x14ac:dyDescent="0.25">
      <c r="A70" s="60" t="s">
        <v>195</v>
      </c>
      <c r="B70" s="96"/>
      <c r="C70" s="100"/>
      <c r="D70" s="88"/>
      <c r="E70" s="88"/>
      <c r="F70" s="89"/>
      <c r="G70" s="89"/>
      <c r="H70" s="101"/>
    </row>
    <row r="71" spans="1:8" ht="18" customHeight="1" x14ac:dyDescent="0.25">
      <c r="A71" s="66" t="s">
        <v>196</v>
      </c>
      <c r="B71" s="106"/>
      <c r="C71" s="95">
        <v>300</v>
      </c>
      <c r="D71" s="92"/>
      <c r="E71" s="92"/>
      <c r="F71" s="74"/>
      <c r="G71" s="93">
        <f>E71-F71</f>
        <v>0</v>
      </c>
      <c r="H71" s="75"/>
    </row>
    <row r="72" spans="1:8" ht="18" customHeight="1" x14ac:dyDescent="0.25">
      <c r="A72" s="66" t="s">
        <v>197</v>
      </c>
      <c r="B72" s="107"/>
      <c r="C72" s="95">
        <v>120</v>
      </c>
      <c r="D72" s="92"/>
      <c r="E72" s="92"/>
      <c r="F72" s="74"/>
      <c r="G72" s="93">
        <f>E72-F72</f>
        <v>0</v>
      </c>
      <c r="H72" s="75"/>
    </row>
    <row r="73" spans="1:8" ht="18" customHeight="1" x14ac:dyDescent="0.25">
      <c r="A73" s="66" t="s">
        <v>198</v>
      </c>
      <c r="B73" s="106"/>
      <c r="C73" s="95">
        <v>80</v>
      </c>
      <c r="D73" s="92"/>
      <c r="E73" s="92"/>
      <c r="F73" s="74"/>
      <c r="G73" s="93">
        <f>E73-F73</f>
        <v>0</v>
      </c>
      <c r="H73" s="75"/>
    </row>
    <row r="74" spans="1:8" ht="18" customHeight="1" x14ac:dyDescent="0.25">
      <c r="A74" s="66" t="s">
        <v>18</v>
      </c>
      <c r="B74" s="107"/>
      <c r="C74" s="95">
        <v>200</v>
      </c>
      <c r="D74" s="92"/>
      <c r="E74" s="92"/>
      <c r="F74" s="74"/>
      <c r="G74" s="93">
        <f>E74-F74</f>
        <v>0</v>
      </c>
      <c r="H74" s="75"/>
    </row>
    <row r="75" spans="1:8" ht="18" customHeight="1" x14ac:dyDescent="0.25">
      <c r="A75" s="66" t="s">
        <v>19</v>
      </c>
      <c r="B75" s="107"/>
      <c r="C75" s="95">
        <v>50</v>
      </c>
      <c r="D75" s="92"/>
      <c r="E75" s="92"/>
      <c r="F75" s="74"/>
      <c r="G75" s="93">
        <f>E75-F75</f>
        <v>0</v>
      </c>
      <c r="H75" s="75"/>
    </row>
    <row r="76" spans="1:8" ht="18" customHeight="1" x14ac:dyDescent="0.25">
      <c r="A76" s="66" t="s">
        <v>282</v>
      </c>
      <c r="B76" s="103"/>
      <c r="C76" s="91">
        <v>0</v>
      </c>
      <c r="D76" s="92"/>
      <c r="E76" s="92"/>
      <c r="F76" s="92"/>
      <c r="G76" s="97"/>
      <c r="H76" s="102"/>
    </row>
    <row r="77" spans="1:8" ht="18" customHeight="1" x14ac:dyDescent="0.25">
      <c r="A77" s="66" t="s">
        <v>282</v>
      </c>
      <c r="B77" s="103"/>
      <c r="C77" s="91">
        <v>0</v>
      </c>
      <c r="D77" s="92"/>
      <c r="E77" s="92"/>
      <c r="F77" s="92"/>
      <c r="G77" s="97">
        <v>0</v>
      </c>
      <c r="H77" s="102"/>
    </row>
    <row r="78" spans="1:8" ht="18" customHeight="1" x14ac:dyDescent="0.25">
      <c r="A78" s="66"/>
      <c r="B78" s="96" t="s">
        <v>187</v>
      </c>
      <c r="C78" s="95">
        <f>SUM(C71:C75)</f>
        <v>750</v>
      </c>
      <c r="D78" s="97"/>
      <c r="E78" s="98">
        <f>SUM(E71:E75)</f>
        <v>0</v>
      </c>
      <c r="F78" s="93"/>
      <c r="G78" s="78">
        <f>SUM(G71:G75)</f>
        <v>0</v>
      </c>
      <c r="H78" s="99"/>
    </row>
    <row r="79" spans="1:8" ht="18" customHeight="1" x14ac:dyDescent="0.25">
      <c r="A79" s="66"/>
      <c r="B79" s="96"/>
      <c r="C79" s="100"/>
      <c r="D79" s="88"/>
      <c r="E79" s="88"/>
      <c r="F79" s="89"/>
      <c r="G79" s="89"/>
      <c r="H79" s="101"/>
    </row>
    <row r="80" spans="1:8" ht="18" customHeight="1" x14ac:dyDescent="0.25">
      <c r="A80" s="60" t="s">
        <v>199</v>
      </c>
      <c r="B80" s="96"/>
      <c r="C80" s="100"/>
      <c r="D80" s="88"/>
      <c r="E80" s="88"/>
      <c r="F80" s="89"/>
      <c r="G80" s="89"/>
      <c r="H80" s="101"/>
    </row>
    <row r="81" spans="1:8" ht="18" customHeight="1" x14ac:dyDescent="0.25">
      <c r="A81" s="66" t="s">
        <v>200</v>
      </c>
      <c r="B81" s="106"/>
      <c r="C81" s="95">
        <v>3</v>
      </c>
      <c r="D81" s="92"/>
      <c r="E81" s="92"/>
      <c r="F81" s="74"/>
      <c r="G81" s="93">
        <f t="shared" ref="G81:G86" si="1">E81-F81</f>
        <v>0</v>
      </c>
      <c r="H81" s="75"/>
    </row>
    <row r="82" spans="1:8" ht="18" customHeight="1" x14ac:dyDescent="0.25">
      <c r="A82" s="66" t="s">
        <v>196</v>
      </c>
      <c r="B82" s="105"/>
      <c r="C82" s="95">
        <v>300</v>
      </c>
      <c r="D82" s="92"/>
      <c r="E82" s="92"/>
      <c r="F82" s="74"/>
      <c r="G82" s="93">
        <f t="shared" si="1"/>
        <v>0</v>
      </c>
      <c r="H82" s="75"/>
    </row>
    <row r="83" spans="1:8" ht="18" customHeight="1" x14ac:dyDescent="0.25">
      <c r="A83" s="66" t="s">
        <v>197</v>
      </c>
      <c r="B83" s="107"/>
      <c r="C83" s="95">
        <v>80</v>
      </c>
      <c r="D83" s="92"/>
      <c r="E83" s="92"/>
      <c r="F83" s="74"/>
      <c r="G83" s="93">
        <f t="shared" si="1"/>
        <v>0</v>
      </c>
      <c r="H83" s="75"/>
    </row>
    <row r="84" spans="1:8" ht="18" customHeight="1" x14ac:dyDescent="0.25">
      <c r="A84" s="66" t="s">
        <v>198</v>
      </c>
      <c r="B84" s="106"/>
      <c r="C84" s="95">
        <v>80</v>
      </c>
      <c r="D84" s="92"/>
      <c r="E84" s="92"/>
      <c r="F84" s="74"/>
      <c r="G84" s="93">
        <f t="shared" si="1"/>
        <v>0</v>
      </c>
      <c r="H84" s="75"/>
    </row>
    <row r="85" spans="1:8" ht="18" customHeight="1" x14ac:dyDescent="0.25">
      <c r="A85" s="66" t="s">
        <v>18</v>
      </c>
      <c r="B85" s="107"/>
      <c r="C85" s="95">
        <v>150</v>
      </c>
      <c r="D85" s="92"/>
      <c r="E85" s="92"/>
      <c r="F85" s="74"/>
      <c r="G85" s="93">
        <f t="shared" si="1"/>
        <v>0</v>
      </c>
      <c r="H85" s="75"/>
    </row>
    <row r="86" spans="1:8" ht="18" customHeight="1" x14ac:dyDescent="0.25">
      <c r="A86" s="66" t="s">
        <v>19</v>
      </c>
      <c r="B86" s="107"/>
      <c r="C86" s="95">
        <v>50</v>
      </c>
      <c r="D86" s="92"/>
      <c r="E86" s="92"/>
      <c r="F86" s="74"/>
      <c r="G86" s="93">
        <f t="shared" si="1"/>
        <v>0</v>
      </c>
      <c r="H86" s="75"/>
    </row>
    <row r="87" spans="1:8" ht="18" customHeight="1" x14ac:dyDescent="0.25">
      <c r="A87" s="66" t="s">
        <v>282</v>
      </c>
      <c r="B87" s="103"/>
      <c r="C87" s="91">
        <v>0</v>
      </c>
      <c r="D87" s="92"/>
      <c r="E87" s="92"/>
      <c r="F87" s="92"/>
      <c r="G87" s="97"/>
      <c r="H87" s="102"/>
    </row>
    <row r="88" spans="1:8" ht="18" customHeight="1" x14ac:dyDescent="0.25">
      <c r="A88" s="66"/>
      <c r="B88" s="96" t="s">
        <v>187</v>
      </c>
      <c r="C88" s="95">
        <f>SUM(C82:C86)*C81</f>
        <v>1980</v>
      </c>
      <c r="D88" s="97"/>
      <c r="E88" s="98">
        <f>SUM(E81:E86)</f>
        <v>0</v>
      </c>
      <c r="F88" s="93"/>
      <c r="G88" s="78">
        <f>SUM(G81:G86)</f>
        <v>0</v>
      </c>
      <c r="H88" s="99"/>
    </row>
    <row r="89" spans="1:8" ht="18" customHeight="1" x14ac:dyDescent="0.25">
      <c r="A89" s="66"/>
      <c r="B89" s="61"/>
      <c r="C89" s="100"/>
      <c r="D89" s="88"/>
      <c r="E89" s="88"/>
      <c r="F89" s="89"/>
      <c r="G89" s="89"/>
      <c r="H89" s="108"/>
    </row>
    <row r="90" spans="1:8" ht="12" customHeight="1" x14ac:dyDescent="0.25">
      <c r="A90" s="66"/>
      <c r="B90" s="109"/>
      <c r="C90" s="80"/>
      <c r="D90" s="89"/>
      <c r="E90" s="89"/>
      <c r="F90" s="89"/>
      <c r="G90" s="89"/>
      <c r="H90" s="110"/>
    </row>
    <row r="91" spans="1:8" ht="18" customHeight="1" x14ac:dyDescent="0.25">
      <c r="A91" s="81" t="s">
        <v>9</v>
      </c>
      <c r="B91" s="61"/>
      <c r="C91" s="80"/>
      <c r="D91" s="87"/>
      <c r="E91" s="87"/>
      <c r="F91" s="88"/>
      <c r="G91" s="89"/>
      <c r="H91" s="111"/>
    </row>
    <row r="92" spans="1:8" ht="18" customHeight="1" x14ac:dyDescent="0.25">
      <c r="A92" s="66" t="s">
        <v>10</v>
      </c>
      <c r="B92" s="67"/>
      <c r="C92" s="91">
        <v>500</v>
      </c>
      <c r="D92" s="92"/>
      <c r="E92" s="92"/>
      <c r="F92" s="74"/>
      <c r="G92" s="93">
        <f>E92-F92</f>
        <v>0</v>
      </c>
      <c r="H92" s="75"/>
    </row>
    <row r="93" spans="1:8" ht="18" customHeight="1" x14ac:dyDescent="0.25">
      <c r="A93" s="66" t="s">
        <v>11</v>
      </c>
      <c r="B93" s="112"/>
      <c r="C93" s="91">
        <v>800</v>
      </c>
      <c r="D93" s="92"/>
      <c r="E93" s="92"/>
      <c r="F93" s="74"/>
      <c r="G93" s="93">
        <f>E93-F93</f>
        <v>0</v>
      </c>
      <c r="H93" s="75"/>
    </row>
    <row r="94" spans="1:8" ht="18" customHeight="1" x14ac:dyDescent="0.25">
      <c r="A94" s="66" t="s">
        <v>80</v>
      </c>
      <c r="B94" s="112"/>
      <c r="C94" s="91">
        <v>100</v>
      </c>
      <c r="D94" s="92"/>
      <c r="E94" s="92"/>
      <c r="F94" s="74"/>
      <c r="G94" s="93">
        <f>E94-F94</f>
        <v>0</v>
      </c>
      <c r="H94" s="75"/>
    </row>
    <row r="95" spans="1:8" ht="18" customHeight="1" x14ac:dyDescent="0.25">
      <c r="A95" s="66" t="s">
        <v>103</v>
      </c>
      <c r="B95" s="67"/>
      <c r="C95" s="91">
        <v>100</v>
      </c>
      <c r="D95" s="92"/>
      <c r="E95" s="92"/>
      <c r="F95" s="74"/>
      <c r="G95" s="93">
        <f>E95-F95</f>
        <v>0</v>
      </c>
      <c r="H95" s="75"/>
    </row>
    <row r="96" spans="1:8" ht="18" customHeight="1" x14ac:dyDescent="0.25">
      <c r="A96" s="66" t="s">
        <v>7</v>
      </c>
      <c r="B96" s="67"/>
      <c r="C96" s="91">
        <v>500</v>
      </c>
      <c r="D96" s="92"/>
      <c r="E96" s="92"/>
      <c r="F96" s="74"/>
      <c r="G96" s="93">
        <f>E96-F96</f>
        <v>0</v>
      </c>
      <c r="H96" s="75"/>
    </row>
    <row r="97" spans="1:9" ht="18" customHeight="1" x14ac:dyDescent="0.25">
      <c r="A97" s="66" t="s">
        <v>282</v>
      </c>
      <c r="B97" s="103"/>
      <c r="C97" s="91">
        <v>0</v>
      </c>
      <c r="D97" s="92"/>
      <c r="E97" s="92"/>
      <c r="F97" s="92"/>
      <c r="G97" s="97">
        <v>0</v>
      </c>
      <c r="H97" s="102"/>
    </row>
    <row r="98" spans="1:9" ht="18" customHeight="1" x14ac:dyDescent="0.25">
      <c r="A98" s="66"/>
      <c r="B98" s="96" t="s">
        <v>187</v>
      </c>
      <c r="C98" s="91">
        <f>SUM(C92:C96)</f>
        <v>2000</v>
      </c>
      <c r="D98" s="97"/>
      <c r="E98" s="98">
        <f>SUM(E92:E96)</f>
        <v>0</v>
      </c>
      <c r="F98" s="93"/>
      <c r="G98" s="78">
        <f>SUM(G92:G96)</f>
        <v>0</v>
      </c>
      <c r="H98" s="99"/>
    </row>
    <row r="99" spans="1:9" ht="18" customHeight="1" x14ac:dyDescent="0.25">
      <c r="A99" s="66"/>
      <c r="B99" s="61"/>
      <c r="C99" s="113"/>
      <c r="D99" s="88"/>
      <c r="E99" s="88"/>
      <c r="F99" s="89"/>
      <c r="G99" s="89"/>
      <c r="H99" s="101"/>
    </row>
    <row r="100" spans="1:9" ht="12" customHeight="1" x14ac:dyDescent="0.25">
      <c r="A100" s="66"/>
      <c r="B100" s="109"/>
      <c r="C100" s="109"/>
      <c r="D100" s="89"/>
      <c r="E100" s="89"/>
      <c r="F100" s="89"/>
      <c r="G100" s="89"/>
      <c r="H100" s="101"/>
    </row>
    <row r="101" spans="1:9" ht="18" customHeight="1" x14ac:dyDescent="0.25">
      <c r="A101" s="60" t="s">
        <v>12</v>
      </c>
      <c r="B101" s="61"/>
      <c r="C101" s="113"/>
      <c r="D101" s="88"/>
      <c r="E101" s="88"/>
      <c r="F101" s="88"/>
      <c r="G101" s="89"/>
      <c r="H101" s="90"/>
      <c r="I101" s="114"/>
    </row>
    <row r="102" spans="1:9" ht="18" customHeight="1" x14ac:dyDescent="0.25">
      <c r="A102" s="66" t="s">
        <v>201</v>
      </c>
      <c r="B102" s="67"/>
      <c r="C102" s="73">
        <v>600</v>
      </c>
      <c r="D102" s="115"/>
      <c r="E102" s="74"/>
      <c r="F102" s="74"/>
      <c r="G102" s="93">
        <f>E102-F102</f>
        <v>0</v>
      </c>
      <c r="H102" s="75"/>
      <c r="I102" s="116"/>
    </row>
    <row r="103" spans="1:9" ht="18" customHeight="1" x14ac:dyDescent="0.25">
      <c r="A103" s="66" t="s">
        <v>185</v>
      </c>
      <c r="B103" s="112"/>
      <c r="C103" s="73">
        <v>50</v>
      </c>
      <c r="D103" s="115"/>
      <c r="E103" s="74"/>
      <c r="F103" s="74"/>
      <c r="G103" s="93">
        <f>E103-F103</f>
        <v>0</v>
      </c>
      <c r="H103" s="75"/>
      <c r="I103" s="116"/>
    </row>
    <row r="104" spans="1:9" ht="18" customHeight="1" x14ac:dyDescent="0.25">
      <c r="A104" s="66"/>
      <c r="B104" s="96" t="s">
        <v>187</v>
      </c>
      <c r="C104" s="73">
        <f>SUM(C102:C103)</f>
        <v>650</v>
      </c>
      <c r="D104" s="117"/>
      <c r="E104" s="78">
        <f>SUM(E102:E103)</f>
        <v>0</v>
      </c>
      <c r="F104" s="93"/>
      <c r="G104" s="78">
        <f>SUM(G102:G103)</f>
        <v>0</v>
      </c>
      <c r="H104" s="99"/>
      <c r="I104" s="116"/>
    </row>
    <row r="105" spans="1:9" ht="12" customHeight="1" x14ac:dyDescent="0.25">
      <c r="A105" s="66"/>
      <c r="B105" s="109"/>
      <c r="C105" s="80"/>
      <c r="D105" s="89"/>
      <c r="E105" s="89"/>
      <c r="F105" s="89"/>
      <c r="G105" s="89"/>
      <c r="H105" s="101"/>
      <c r="I105" s="114"/>
    </row>
    <row r="106" spans="1:9" ht="12" customHeight="1" x14ac:dyDescent="0.25">
      <c r="A106" s="66"/>
      <c r="B106" s="109"/>
      <c r="C106" s="80"/>
      <c r="D106" s="89"/>
      <c r="E106" s="89"/>
      <c r="F106" s="89"/>
      <c r="G106" s="89"/>
      <c r="H106" s="101"/>
      <c r="I106" s="114"/>
    </row>
    <row r="107" spans="1:9" ht="12" customHeight="1" x14ac:dyDescent="0.25">
      <c r="A107" s="60" t="s">
        <v>13</v>
      </c>
      <c r="B107" s="109"/>
      <c r="C107" s="80"/>
      <c r="D107" s="89"/>
      <c r="E107" s="89"/>
      <c r="F107" s="89"/>
      <c r="G107" s="89"/>
      <c r="H107" s="101"/>
      <c r="I107" s="114"/>
    </row>
    <row r="108" spans="1:9" ht="21" customHeight="1" x14ac:dyDescent="0.25">
      <c r="A108" s="81"/>
      <c r="B108" s="67"/>
      <c r="C108" s="73">
        <v>1000</v>
      </c>
      <c r="D108" s="115"/>
      <c r="E108" s="74"/>
      <c r="F108" s="74"/>
      <c r="G108" s="93">
        <f>E108-F108</f>
        <v>0</v>
      </c>
      <c r="H108" s="75"/>
      <c r="I108" s="114"/>
    </row>
    <row r="109" spans="1:9" ht="18" customHeight="1" x14ac:dyDescent="0.25">
      <c r="A109" s="118"/>
      <c r="B109" s="96" t="s">
        <v>187</v>
      </c>
      <c r="C109" s="91">
        <v>1000</v>
      </c>
      <c r="D109" s="97"/>
      <c r="E109" s="98">
        <f>E108</f>
        <v>0</v>
      </c>
      <c r="F109" s="97"/>
      <c r="G109" s="78">
        <f>G108</f>
        <v>0</v>
      </c>
      <c r="H109" s="119"/>
      <c r="I109" s="114"/>
    </row>
    <row r="110" spans="1:9" ht="12" customHeight="1" x14ac:dyDescent="0.25">
      <c r="A110" s="66"/>
      <c r="B110" s="109"/>
      <c r="C110" s="80"/>
      <c r="D110" s="89"/>
      <c r="E110" s="89"/>
      <c r="F110" s="89"/>
      <c r="G110" s="89"/>
      <c r="H110" s="101"/>
    </row>
    <row r="111" spans="1:9" ht="18" customHeight="1" x14ac:dyDescent="0.25">
      <c r="A111" s="60" t="s">
        <v>16</v>
      </c>
      <c r="B111" s="120"/>
      <c r="C111" s="121"/>
      <c r="D111" s="122"/>
      <c r="E111" s="122"/>
      <c r="F111" s="63"/>
      <c r="G111" s="64"/>
      <c r="H111" s="65"/>
    </row>
    <row r="112" spans="1:9" ht="18" customHeight="1" x14ac:dyDescent="0.25">
      <c r="A112" s="66" t="s">
        <v>10</v>
      </c>
      <c r="B112" s="67"/>
      <c r="C112" s="123">
        <v>300</v>
      </c>
      <c r="D112" s="124"/>
      <c r="E112" s="124"/>
      <c r="F112" s="69"/>
      <c r="G112" s="93">
        <f>E112-F112</f>
        <v>0</v>
      </c>
      <c r="H112" s="71"/>
    </row>
    <row r="113" spans="1:8" ht="18" customHeight="1" x14ac:dyDescent="0.25">
      <c r="A113" s="66" t="s">
        <v>7</v>
      </c>
      <c r="B113" s="112"/>
      <c r="C113" s="91">
        <v>700</v>
      </c>
      <c r="D113" s="92"/>
      <c r="E113" s="92"/>
      <c r="F113" s="74"/>
      <c r="G113" s="93">
        <f>E113-F113</f>
        <v>0</v>
      </c>
      <c r="H113" s="75"/>
    </row>
    <row r="114" spans="1:8" ht="18" customHeight="1" x14ac:dyDescent="0.25">
      <c r="A114" s="66"/>
      <c r="B114" s="96" t="s">
        <v>187</v>
      </c>
      <c r="C114" s="73">
        <f>SUM(C112:C113)</f>
        <v>1000</v>
      </c>
      <c r="D114" s="93"/>
      <c r="E114" s="78">
        <f>SUM(E112:E113)</f>
        <v>0</v>
      </c>
      <c r="F114" s="93"/>
      <c r="G114" s="78">
        <f>SUM(G112:G113)</f>
        <v>0</v>
      </c>
      <c r="H114" s="99"/>
    </row>
    <row r="115" spans="1:8" ht="18" customHeight="1" x14ac:dyDescent="0.25">
      <c r="A115" s="66"/>
      <c r="B115" s="96"/>
      <c r="C115" s="80"/>
      <c r="D115" s="89"/>
      <c r="E115" s="89"/>
      <c r="F115" s="89"/>
      <c r="G115" s="89"/>
      <c r="H115" s="101"/>
    </row>
    <row r="116" spans="1:8" ht="12" customHeight="1" x14ac:dyDescent="0.25">
      <c r="A116" s="66"/>
      <c r="B116" s="109"/>
      <c r="C116" s="80"/>
      <c r="D116" s="89"/>
      <c r="E116" s="89"/>
      <c r="F116" s="89"/>
      <c r="G116" s="89"/>
      <c r="H116" s="101"/>
    </row>
    <row r="117" spans="1:8" ht="18" customHeight="1" x14ac:dyDescent="0.25">
      <c r="A117" s="60" t="s">
        <v>360</v>
      </c>
      <c r="B117" s="67"/>
      <c r="C117" s="91">
        <v>0</v>
      </c>
      <c r="D117" s="92"/>
      <c r="E117" s="92"/>
      <c r="F117" s="92"/>
      <c r="G117" s="93">
        <f>E117-F117</f>
        <v>0</v>
      </c>
      <c r="H117" s="102"/>
    </row>
    <row r="118" spans="1:8" ht="18" customHeight="1" x14ac:dyDescent="0.25">
      <c r="A118" s="66" t="s">
        <v>202</v>
      </c>
      <c r="B118" s="112"/>
      <c r="C118" s="73">
        <v>0</v>
      </c>
      <c r="D118" s="74"/>
      <c r="E118" s="74"/>
      <c r="F118" s="74"/>
      <c r="G118" s="93">
        <f>E118-F118</f>
        <v>0</v>
      </c>
      <c r="H118" s="75"/>
    </row>
    <row r="119" spans="1:8" ht="18" customHeight="1" x14ac:dyDescent="0.25">
      <c r="A119" s="66" t="s">
        <v>202</v>
      </c>
      <c r="B119" s="72"/>
      <c r="C119" s="73">
        <v>0</v>
      </c>
      <c r="D119" s="74"/>
      <c r="E119" s="74"/>
      <c r="F119" s="74"/>
      <c r="G119" s="93">
        <f>E119-F119</f>
        <v>0</v>
      </c>
      <c r="H119" s="75"/>
    </row>
    <row r="120" spans="1:8" ht="18" customHeight="1" x14ac:dyDescent="0.25">
      <c r="A120" s="66" t="s">
        <v>202</v>
      </c>
      <c r="B120" s="72"/>
      <c r="C120" s="73">
        <v>0</v>
      </c>
      <c r="D120" s="74"/>
      <c r="E120" s="74"/>
      <c r="F120" s="74"/>
      <c r="G120" s="93">
        <f>E120-F120</f>
        <v>0</v>
      </c>
      <c r="H120" s="75"/>
    </row>
    <row r="121" spans="1:8" ht="18" customHeight="1" x14ac:dyDescent="0.25">
      <c r="A121" s="66" t="s">
        <v>202</v>
      </c>
      <c r="B121" s="72"/>
      <c r="C121" s="73">
        <v>0</v>
      </c>
      <c r="D121" s="74"/>
      <c r="E121" s="74"/>
      <c r="F121" s="74"/>
      <c r="G121" s="93">
        <f>E121-F121</f>
        <v>0</v>
      </c>
      <c r="H121" s="75"/>
    </row>
    <row r="122" spans="1:8" ht="18" customHeight="1" x14ac:dyDescent="0.25">
      <c r="A122" s="66"/>
      <c r="B122" s="96" t="s">
        <v>187</v>
      </c>
      <c r="C122" s="73">
        <f>SUM(C117:C119)</f>
        <v>0</v>
      </c>
      <c r="D122" s="93"/>
      <c r="E122" s="78">
        <f>SUM(E117:E119)</f>
        <v>0</v>
      </c>
      <c r="F122" s="93"/>
      <c r="G122" s="78">
        <f>SUM(G117:G119)</f>
        <v>0</v>
      </c>
      <c r="H122" s="99"/>
    </row>
    <row r="123" spans="1:8" ht="18" customHeight="1" x14ac:dyDescent="0.25">
      <c r="A123" s="66"/>
      <c r="B123" s="96"/>
      <c r="C123" s="80"/>
      <c r="D123" s="89"/>
      <c r="E123" s="89"/>
      <c r="F123" s="89"/>
      <c r="G123" s="89"/>
      <c r="H123" s="101"/>
    </row>
    <row r="124" spans="1:8" ht="18" customHeight="1" x14ac:dyDescent="0.25">
      <c r="A124" s="60" t="s">
        <v>6</v>
      </c>
      <c r="B124" s="61"/>
      <c r="C124" s="80"/>
      <c r="D124" s="89"/>
      <c r="E124" s="89"/>
      <c r="F124" s="89"/>
      <c r="G124" s="89"/>
      <c r="H124" s="101"/>
    </row>
    <row r="125" spans="1:8" ht="18" customHeight="1" x14ac:dyDescent="0.25">
      <c r="A125" s="66" t="s">
        <v>204</v>
      </c>
      <c r="B125" s="67"/>
      <c r="C125" s="91">
        <v>1500</v>
      </c>
      <c r="D125" s="74"/>
      <c r="E125" s="74"/>
      <c r="F125" s="74"/>
      <c r="G125" s="93">
        <f>E125-F125</f>
        <v>0</v>
      </c>
      <c r="H125" s="75"/>
    </row>
    <row r="126" spans="1:8" ht="18" customHeight="1" x14ac:dyDescent="0.25">
      <c r="A126" s="66" t="s">
        <v>79</v>
      </c>
      <c r="B126" s="112"/>
      <c r="C126" s="91">
        <v>400</v>
      </c>
      <c r="D126" s="74"/>
      <c r="E126" s="74"/>
      <c r="F126" s="74"/>
      <c r="G126" s="93">
        <f>E126-F126</f>
        <v>0</v>
      </c>
      <c r="H126" s="75"/>
    </row>
    <row r="127" spans="1:8" ht="18" customHeight="1" x14ac:dyDescent="0.25">
      <c r="A127" s="66" t="s">
        <v>361</v>
      </c>
      <c r="B127" s="67"/>
      <c r="C127" s="91">
        <v>400</v>
      </c>
      <c r="D127" s="74"/>
      <c r="E127" s="74"/>
      <c r="F127" s="74"/>
      <c r="G127" s="93">
        <f>E127-F127</f>
        <v>0</v>
      </c>
      <c r="H127" s="75"/>
    </row>
    <row r="128" spans="1:8" ht="18" customHeight="1" x14ac:dyDescent="0.25">
      <c r="A128" s="109"/>
      <c r="B128" s="96" t="s">
        <v>187</v>
      </c>
      <c r="C128" s="91">
        <f>SUM(C125:C127)</f>
        <v>2300</v>
      </c>
      <c r="D128" s="93"/>
      <c r="E128" s="78">
        <f>SUM(E125:E127)</f>
        <v>0</v>
      </c>
      <c r="F128" s="93"/>
      <c r="G128" s="78">
        <f>SUM(G125:G127)</f>
        <v>0</v>
      </c>
      <c r="H128" s="99"/>
    </row>
    <row r="129" spans="1:8" ht="18" customHeight="1" x14ac:dyDescent="0.25">
      <c r="A129" s="118"/>
      <c r="B129" s="118"/>
      <c r="C129" s="125"/>
      <c r="D129" s="89"/>
      <c r="E129" s="89"/>
      <c r="F129" s="89"/>
      <c r="G129" s="89"/>
      <c r="H129" s="101"/>
    </row>
    <row r="130" spans="1:8" ht="18" customHeight="1" x14ac:dyDescent="0.25">
      <c r="A130" s="60" t="s">
        <v>203</v>
      </c>
      <c r="B130" s="67"/>
      <c r="C130" s="73"/>
      <c r="D130" s="74"/>
      <c r="E130" s="74"/>
      <c r="F130" s="74"/>
      <c r="G130" s="93">
        <f>E130-F130</f>
        <v>0</v>
      </c>
      <c r="H130" s="75"/>
    </row>
    <row r="131" spans="1:8" ht="18" customHeight="1" x14ac:dyDescent="0.25">
      <c r="A131" s="66" t="s">
        <v>78</v>
      </c>
      <c r="B131" s="67"/>
      <c r="C131" s="91">
        <v>1500</v>
      </c>
      <c r="D131" s="74"/>
      <c r="E131" s="74"/>
      <c r="F131" s="74"/>
      <c r="G131" s="93">
        <f>E131-F131</f>
        <v>0</v>
      </c>
      <c r="H131" s="75"/>
    </row>
    <row r="132" spans="1:8" ht="18" customHeight="1" x14ac:dyDescent="0.25">
      <c r="A132" s="66" t="s">
        <v>8</v>
      </c>
      <c r="B132" s="112"/>
      <c r="C132" s="91">
        <v>500</v>
      </c>
      <c r="D132" s="74"/>
      <c r="E132" s="74"/>
      <c r="F132" s="74"/>
      <c r="G132" s="93">
        <f>E132-F132</f>
        <v>0</v>
      </c>
      <c r="H132" s="75"/>
    </row>
    <row r="133" spans="1:8" ht="18" customHeight="1" x14ac:dyDescent="0.25">
      <c r="A133" s="66" t="s">
        <v>83</v>
      </c>
      <c r="B133" s="67"/>
      <c r="C133" s="73">
        <v>500</v>
      </c>
      <c r="D133" s="74"/>
      <c r="E133" s="74"/>
      <c r="F133" s="74"/>
      <c r="G133" s="93">
        <f>E133-F133</f>
        <v>0</v>
      </c>
      <c r="H133" s="75"/>
    </row>
    <row r="134" spans="1:8" ht="18" customHeight="1" x14ac:dyDescent="0.25">
      <c r="A134" s="66" t="s">
        <v>205</v>
      </c>
      <c r="B134" s="72"/>
      <c r="C134" s="73">
        <v>500</v>
      </c>
      <c r="D134" s="74"/>
      <c r="E134" s="74"/>
      <c r="F134" s="74"/>
      <c r="G134" s="93">
        <f>E134-F134</f>
        <v>0</v>
      </c>
      <c r="H134" s="75"/>
    </row>
    <row r="135" spans="1:8" ht="18" customHeight="1" x14ac:dyDescent="0.25">
      <c r="A135" s="66" t="s">
        <v>282</v>
      </c>
      <c r="B135" s="103"/>
      <c r="C135" s="91">
        <v>0</v>
      </c>
      <c r="D135" s="92"/>
      <c r="E135" s="92"/>
      <c r="F135" s="92"/>
      <c r="G135" s="97">
        <v>0</v>
      </c>
      <c r="H135" s="102"/>
    </row>
    <row r="136" spans="1:8" ht="18" customHeight="1" x14ac:dyDescent="0.25">
      <c r="A136" s="66"/>
      <c r="B136" s="96" t="s">
        <v>187</v>
      </c>
      <c r="C136" s="73">
        <f>SUM(C131:C134)</f>
        <v>3000</v>
      </c>
      <c r="D136" s="93"/>
      <c r="E136" s="78">
        <f>SUM(E130:E134)</f>
        <v>0</v>
      </c>
      <c r="F136" s="93"/>
      <c r="G136" s="78">
        <f>SUM(G130:G134)</f>
        <v>0</v>
      </c>
      <c r="H136" s="99"/>
    </row>
    <row r="137" spans="1:8" ht="18" customHeight="1" x14ac:dyDescent="0.25">
      <c r="A137" s="66"/>
      <c r="B137" s="96"/>
      <c r="C137" s="80"/>
      <c r="D137" s="89"/>
      <c r="E137" s="89"/>
      <c r="F137" s="89"/>
      <c r="G137" s="89"/>
      <c r="H137" s="101"/>
    </row>
    <row r="138" spans="1:8" ht="18" customHeight="1" x14ac:dyDescent="0.25">
      <c r="A138" s="60" t="s">
        <v>180</v>
      </c>
      <c r="B138" s="126"/>
      <c r="C138" s="80"/>
      <c r="D138" s="89"/>
      <c r="E138" s="89"/>
      <c r="F138" s="89"/>
      <c r="G138" s="89"/>
      <c r="H138" s="101"/>
    </row>
    <row r="139" spans="1:8" ht="18" customHeight="1" x14ac:dyDescent="0.25">
      <c r="A139" s="66" t="s">
        <v>0</v>
      </c>
      <c r="B139" s="127"/>
      <c r="C139" s="73">
        <v>20</v>
      </c>
      <c r="D139" s="74"/>
      <c r="E139" s="74"/>
      <c r="F139" s="74"/>
      <c r="G139" s="93">
        <f t="shared" ref="G139:G146" si="2">E139-F139</f>
        <v>0</v>
      </c>
      <c r="H139" s="75"/>
    </row>
    <row r="140" spans="1:8" ht="18" customHeight="1" x14ac:dyDescent="0.25">
      <c r="A140" s="66" t="s">
        <v>0</v>
      </c>
      <c r="B140" s="128"/>
      <c r="C140" s="73">
        <v>20</v>
      </c>
      <c r="D140" s="74"/>
      <c r="E140" s="74"/>
      <c r="F140" s="74"/>
      <c r="G140" s="93">
        <f t="shared" si="2"/>
        <v>0</v>
      </c>
      <c r="H140" s="75"/>
    </row>
    <row r="141" spans="1:8" ht="18" customHeight="1" x14ac:dyDescent="0.25">
      <c r="A141" s="66" t="s">
        <v>0</v>
      </c>
      <c r="B141" s="129"/>
      <c r="C141" s="73">
        <v>20</v>
      </c>
      <c r="D141" s="74"/>
      <c r="E141" s="74"/>
      <c r="F141" s="74"/>
      <c r="G141" s="93">
        <f t="shared" si="2"/>
        <v>0</v>
      </c>
      <c r="H141" s="75"/>
    </row>
    <row r="142" spans="1:8" ht="18" customHeight="1" x14ac:dyDescent="0.25">
      <c r="A142" s="66" t="s">
        <v>0</v>
      </c>
      <c r="B142" s="127"/>
      <c r="C142" s="73">
        <v>20</v>
      </c>
      <c r="D142" s="74"/>
      <c r="E142" s="74"/>
      <c r="F142" s="74"/>
      <c r="G142" s="93">
        <f t="shared" si="2"/>
        <v>0</v>
      </c>
      <c r="H142" s="75"/>
    </row>
    <row r="143" spans="1:8" ht="18" customHeight="1" x14ac:dyDescent="0.25">
      <c r="A143" s="66" t="s">
        <v>0</v>
      </c>
      <c r="B143" s="128"/>
      <c r="C143" s="73">
        <v>20</v>
      </c>
      <c r="D143" s="74"/>
      <c r="E143" s="74"/>
      <c r="F143" s="74"/>
      <c r="G143" s="93">
        <f t="shared" si="2"/>
        <v>0</v>
      </c>
      <c r="H143" s="75"/>
    </row>
    <row r="144" spans="1:8" ht="18" customHeight="1" x14ac:dyDescent="0.25">
      <c r="A144" s="66" t="s">
        <v>0</v>
      </c>
      <c r="B144" s="129"/>
      <c r="C144" s="73">
        <v>20</v>
      </c>
      <c r="D144" s="74"/>
      <c r="E144" s="74"/>
      <c r="F144" s="74"/>
      <c r="G144" s="93">
        <f t="shared" si="2"/>
        <v>0</v>
      </c>
      <c r="H144" s="75"/>
    </row>
    <row r="145" spans="1:8" ht="18" customHeight="1" x14ac:dyDescent="0.25">
      <c r="A145" s="66" t="s">
        <v>0</v>
      </c>
      <c r="B145" s="128"/>
      <c r="C145" s="73">
        <v>20</v>
      </c>
      <c r="D145" s="74"/>
      <c r="E145" s="74"/>
      <c r="F145" s="74"/>
      <c r="G145" s="93">
        <f t="shared" si="2"/>
        <v>0</v>
      </c>
      <c r="H145" s="75"/>
    </row>
    <row r="146" spans="1:8" ht="18" customHeight="1" x14ac:dyDescent="0.25">
      <c r="A146" s="66" t="s">
        <v>0</v>
      </c>
      <c r="B146" s="129"/>
      <c r="C146" s="73">
        <v>20</v>
      </c>
      <c r="D146" s="74"/>
      <c r="E146" s="74"/>
      <c r="F146" s="74"/>
      <c r="G146" s="93">
        <f t="shared" si="2"/>
        <v>0</v>
      </c>
      <c r="H146" s="75"/>
    </row>
    <row r="147" spans="1:8" ht="18" customHeight="1" x14ac:dyDescent="0.25">
      <c r="A147" s="66"/>
      <c r="B147" s="114"/>
      <c r="C147" s="73"/>
      <c r="D147" s="74"/>
      <c r="E147" s="74"/>
      <c r="F147" s="74"/>
      <c r="G147" s="93"/>
      <c r="H147" s="75"/>
    </row>
    <row r="148" spans="1:8" ht="18" customHeight="1" x14ac:dyDescent="0.25">
      <c r="A148" s="66"/>
      <c r="B148" s="96" t="s">
        <v>187</v>
      </c>
      <c r="C148" s="73">
        <f>SUM(C139:C141)</f>
        <v>60</v>
      </c>
      <c r="D148" s="93"/>
      <c r="E148" s="78">
        <f>SUM(E139:E141)</f>
        <v>0</v>
      </c>
      <c r="F148" s="93"/>
      <c r="G148" s="78">
        <f>SUM(G139:G141)</f>
        <v>0</v>
      </c>
      <c r="H148" s="99"/>
    </row>
    <row r="149" spans="1:8" ht="18" customHeight="1" x14ac:dyDescent="0.25">
      <c r="A149" s="66"/>
      <c r="B149" s="109"/>
      <c r="C149" s="80"/>
      <c r="D149" s="89"/>
      <c r="E149" s="89"/>
      <c r="F149" s="89"/>
      <c r="G149" s="89"/>
      <c r="H149" s="101"/>
    </row>
    <row r="150" spans="1:8" ht="18" customHeight="1" x14ac:dyDescent="0.25">
      <c r="A150" s="60" t="s">
        <v>20</v>
      </c>
      <c r="B150" s="120"/>
      <c r="C150" s="80"/>
      <c r="D150" s="89"/>
      <c r="E150" s="89"/>
      <c r="F150" s="89"/>
      <c r="G150" s="89"/>
      <c r="H150" s="101"/>
    </row>
    <row r="151" spans="1:8" ht="18" customHeight="1" x14ac:dyDescent="0.25">
      <c r="A151" s="66" t="s">
        <v>206</v>
      </c>
      <c r="B151" s="67"/>
      <c r="C151" s="91">
        <v>1500</v>
      </c>
      <c r="D151" s="74"/>
      <c r="E151" s="74"/>
      <c r="F151" s="74"/>
      <c r="G151" s="93">
        <f>E151-F151</f>
        <v>0</v>
      </c>
      <c r="H151" s="75"/>
    </row>
    <row r="152" spans="1:8" ht="18" customHeight="1" x14ac:dyDescent="0.25">
      <c r="A152" s="66" t="s">
        <v>207</v>
      </c>
      <c r="B152" s="67"/>
      <c r="C152" s="91">
        <v>2000</v>
      </c>
      <c r="D152" s="74"/>
      <c r="E152" s="74"/>
      <c r="F152" s="74"/>
      <c r="G152" s="93">
        <f>E152-F152</f>
        <v>0</v>
      </c>
      <c r="H152" s="75"/>
    </row>
    <row r="153" spans="1:8" ht="18" customHeight="1" x14ac:dyDescent="0.25">
      <c r="A153" s="66" t="s">
        <v>21</v>
      </c>
      <c r="B153" s="67"/>
      <c r="C153" s="91">
        <v>1000</v>
      </c>
      <c r="D153" s="74"/>
      <c r="E153" s="74"/>
      <c r="F153" s="74"/>
      <c r="G153" s="93">
        <f>E153-F153</f>
        <v>0</v>
      </c>
      <c r="H153" s="75"/>
    </row>
    <row r="154" spans="1:8" ht="18" customHeight="1" x14ac:dyDescent="0.25">
      <c r="A154" s="66" t="s">
        <v>282</v>
      </c>
      <c r="B154" s="103"/>
      <c r="C154" s="91">
        <v>0</v>
      </c>
      <c r="D154" s="92"/>
      <c r="E154" s="92"/>
      <c r="F154" s="92"/>
      <c r="G154" s="97">
        <v>0</v>
      </c>
      <c r="H154" s="102"/>
    </row>
    <row r="155" spans="1:8" ht="18" customHeight="1" x14ac:dyDescent="0.25">
      <c r="A155" s="66"/>
      <c r="B155" s="96" t="s">
        <v>187</v>
      </c>
      <c r="C155" s="73">
        <f>SUM(C151:C153)</f>
        <v>4500</v>
      </c>
      <c r="D155" s="93"/>
      <c r="E155" s="78">
        <f>SUM(E151:E153)</f>
        <v>0</v>
      </c>
      <c r="F155" s="93"/>
      <c r="G155" s="78">
        <f>SUM(G151:G153)</f>
        <v>0</v>
      </c>
      <c r="H155" s="99"/>
    </row>
    <row r="156" spans="1:8" ht="18" customHeight="1" x14ac:dyDescent="0.25">
      <c r="A156" s="66"/>
      <c r="B156" s="96"/>
      <c r="C156" s="80"/>
      <c r="D156" s="89"/>
      <c r="E156" s="82"/>
      <c r="F156" s="89"/>
      <c r="G156" s="82"/>
      <c r="H156" s="101"/>
    </row>
    <row r="157" spans="1:8" ht="18" customHeight="1" x14ac:dyDescent="0.25">
      <c r="A157" s="60" t="s">
        <v>282</v>
      </c>
      <c r="B157" s="126"/>
      <c r="C157" s="80"/>
      <c r="D157" s="89"/>
      <c r="E157" s="89"/>
      <c r="F157" s="89"/>
      <c r="G157" s="89"/>
      <c r="H157" s="101"/>
    </row>
    <row r="158" spans="1:8" ht="18" customHeight="1" x14ac:dyDescent="0.25">
      <c r="A158" s="66" t="s">
        <v>282</v>
      </c>
      <c r="B158" s="127"/>
      <c r="C158" s="73">
        <v>0</v>
      </c>
      <c r="D158" s="74"/>
      <c r="E158" s="74"/>
      <c r="F158" s="74"/>
      <c r="G158" s="93">
        <f t="shared" ref="G158:G163" si="3">E158-F158</f>
        <v>0</v>
      </c>
      <c r="H158" s="75"/>
    </row>
    <row r="159" spans="1:8" ht="18" customHeight="1" x14ac:dyDescent="0.25">
      <c r="A159" s="66" t="s">
        <v>282</v>
      </c>
      <c r="B159" s="128"/>
      <c r="C159" s="73">
        <v>0</v>
      </c>
      <c r="D159" s="74"/>
      <c r="E159" s="74"/>
      <c r="F159" s="74"/>
      <c r="G159" s="93">
        <f t="shared" si="3"/>
        <v>0</v>
      </c>
      <c r="H159" s="75"/>
    </row>
    <row r="160" spans="1:8" ht="18" customHeight="1" x14ac:dyDescent="0.25">
      <c r="A160" s="66" t="s">
        <v>282</v>
      </c>
      <c r="B160" s="129"/>
      <c r="C160" s="73">
        <v>0</v>
      </c>
      <c r="D160" s="74"/>
      <c r="E160" s="74"/>
      <c r="F160" s="74"/>
      <c r="G160" s="93">
        <f t="shared" si="3"/>
        <v>0</v>
      </c>
      <c r="H160" s="75"/>
    </row>
    <row r="161" spans="1:8" ht="18" customHeight="1" x14ac:dyDescent="0.25">
      <c r="A161" s="66" t="s">
        <v>282</v>
      </c>
      <c r="B161" s="127"/>
      <c r="C161" s="73">
        <v>0</v>
      </c>
      <c r="D161" s="74"/>
      <c r="E161" s="74"/>
      <c r="F161" s="74"/>
      <c r="G161" s="93">
        <f t="shared" si="3"/>
        <v>0</v>
      </c>
      <c r="H161" s="75"/>
    </row>
    <row r="162" spans="1:8" ht="18" customHeight="1" x14ac:dyDescent="0.25">
      <c r="A162" s="66" t="s">
        <v>282</v>
      </c>
      <c r="B162" s="128"/>
      <c r="C162" s="73">
        <v>0</v>
      </c>
      <c r="D162" s="74"/>
      <c r="E162" s="74"/>
      <c r="F162" s="74"/>
      <c r="G162" s="93">
        <f t="shared" si="3"/>
        <v>0</v>
      </c>
      <c r="H162" s="75"/>
    </row>
    <row r="163" spans="1:8" ht="18" customHeight="1" x14ac:dyDescent="0.25">
      <c r="A163" s="66" t="s">
        <v>282</v>
      </c>
      <c r="B163" s="129"/>
      <c r="C163" s="73">
        <v>0</v>
      </c>
      <c r="D163" s="74"/>
      <c r="E163" s="74"/>
      <c r="F163" s="74"/>
      <c r="G163" s="93">
        <f t="shared" si="3"/>
        <v>0</v>
      </c>
      <c r="H163" s="75"/>
    </row>
    <row r="164" spans="1:8" ht="18" customHeight="1" x14ac:dyDescent="0.25">
      <c r="A164" s="66"/>
      <c r="B164" s="96" t="s">
        <v>187</v>
      </c>
      <c r="C164" s="73">
        <f>SUM(C158:C163)</f>
        <v>0</v>
      </c>
      <c r="D164" s="93"/>
      <c r="E164" s="78">
        <f>SUM(E158:E160)</f>
        <v>0</v>
      </c>
      <c r="F164" s="93"/>
      <c r="G164" s="78">
        <f>SUM(G158:G160)</f>
        <v>0</v>
      </c>
      <c r="H164" s="99"/>
    </row>
    <row r="165" spans="1:8" ht="18" customHeight="1" x14ac:dyDescent="0.25">
      <c r="A165" s="66"/>
      <c r="B165" s="96"/>
      <c r="C165" s="80"/>
      <c r="D165" s="89"/>
      <c r="E165" s="89"/>
      <c r="F165" s="89"/>
      <c r="G165" s="89"/>
      <c r="H165" s="101"/>
    </row>
    <row r="166" spans="1:8" x14ac:dyDescent="0.25">
      <c r="A166" s="77" t="s">
        <v>187</v>
      </c>
      <c r="B166" s="130"/>
      <c r="C166" s="73">
        <f>SUM(C155+C148+C136+C128+C122+C114+C109+C104+C98+C88+C78+C68+C57+C42+C37+C32+C14+C25+C20+C164)</f>
        <v>50830</v>
      </c>
      <c r="D166" s="93"/>
      <c r="E166" s="78">
        <f>E155+E148+E136+E128+E122+E114+E109+E104+E98+E88+E78+E68+E57+E42+E37+E32</f>
        <v>0</v>
      </c>
      <c r="F166" s="93"/>
      <c r="G166" s="78">
        <f>G155+G148+G136+G128+G122+G114+G109+G104+G98+G88+G78+G68+G57+G42+G37+G32</f>
        <v>0</v>
      </c>
      <c r="H166" s="99"/>
    </row>
    <row r="167" spans="1:8" x14ac:dyDescent="0.25">
      <c r="D167" s="132"/>
      <c r="E167" s="132"/>
      <c r="F167" s="132"/>
      <c r="G167" s="132"/>
    </row>
    <row r="168" spans="1:8" x14ac:dyDescent="0.25">
      <c r="D168" s="132"/>
      <c r="E168" s="132"/>
      <c r="F168" s="132"/>
      <c r="G168" s="132"/>
    </row>
    <row r="169" spans="1:8" x14ac:dyDescent="0.25">
      <c r="D169" s="132"/>
      <c r="E169" s="132"/>
      <c r="F169" s="132"/>
      <c r="G169" s="132"/>
    </row>
    <row r="170" spans="1:8" x14ac:dyDescent="0.25">
      <c r="D170" s="132"/>
      <c r="E170" s="132"/>
      <c r="F170" s="132"/>
      <c r="G170" s="132"/>
    </row>
    <row r="171" spans="1:8" x14ac:dyDescent="0.25">
      <c r="D171" s="132"/>
      <c r="E171" s="132"/>
      <c r="F171" s="132"/>
      <c r="G171" s="132"/>
    </row>
    <row r="172" spans="1:8" x14ac:dyDescent="0.25">
      <c r="D172" s="132"/>
      <c r="E172" s="132"/>
      <c r="F172" s="132"/>
      <c r="G172" s="132"/>
    </row>
    <row r="173" spans="1:8" x14ac:dyDescent="0.25">
      <c r="D173" s="132"/>
      <c r="E173" s="132"/>
      <c r="F173" s="132"/>
      <c r="G173" s="132"/>
    </row>
    <row r="174" spans="1:8" x14ac:dyDescent="0.25">
      <c r="D174" s="132"/>
      <c r="E174" s="132"/>
      <c r="F174" s="132"/>
      <c r="G174" s="132"/>
    </row>
    <row r="175" spans="1:8" x14ac:dyDescent="0.25">
      <c r="D175" s="132"/>
      <c r="E175" s="132"/>
      <c r="F175" s="132"/>
      <c r="G175" s="132"/>
    </row>
    <row r="176" spans="1:8" x14ac:dyDescent="0.25">
      <c r="D176" s="132"/>
      <c r="E176" s="132"/>
      <c r="F176" s="132"/>
      <c r="G176" s="132"/>
    </row>
    <row r="177" spans="4:7" x14ac:dyDescent="0.25">
      <c r="D177" s="132"/>
      <c r="E177" s="132"/>
      <c r="F177" s="132"/>
      <c r="G177" s="132"/>
    </row>
    <row r="178" spans="4:7" x14ac:dyDescent="0.25">
      <c r="D178" s="132"/>
      <c r="E178" s="132"/>
      <c r="F178" s="132"/>
      <c r="G178" s="132"/>
    </row>
    <row r="179" spans="4:7" x14ac:dyDescent="0.25">
      <c r="D179" s="132"/>
      <c r="E179" s="132"/>
      <c r="F179" s="132"/>
      <c r="G179" s="132"/>
    </row>
    <row r="180" spans="4:7" x14ac:dyDescent="0.25">
      <c r="D180" s="132"/>
      <c r="E180" s="132"/>
      <c r="F180" s="132"/>
      <c r="G180" s="132"/>
    </row>
    <row r="181" spans="4:7" x14ac:dyDescent="0.25">
      <c r="D181" s="132"/>
      <c r="E181" s="132"/>
      <c r="F181" s="132"/>
      <c r="G181" s="132"/>
    </row>
    <row r="182" spans="4:7" x14ac:dyDescent="0.25">
      <c r="D182" s="132"/>
      <c r="E182" s="132"/>
      <c r="F182" s="132"/>
      <c r="G182" s="132"/>
    </row>
    <row r="183" spans="4:7" x14ac:dyDescent="0.25">
      <c r="D183" s="132"/>
      <c r="E183" s="132"/>
      <c r="F183" s="132"/>
      <c r="G183" s="132"/>
    </row>
    <row r="184" spans="4:7" x14ac:dyDescent="0.25">
      <c r="D184" s="132"/>
      <c r="E184" s="132"/>
      <c r="F184" s="132"/>
      <c r="G184" s="132"/>
    </row>
    <row r="185" spans="4:7" x14ac:dyDescent="0.25">
      <c r="D185" s="132"/>
      <c r="E185" s="132"/>
      <c r="F185" s="132"/>
      <c r="G185" s="132"/>
    </row>
    <row r="186" spans="4:7" x14ac:dyDescent="0.25">
      <c r="D186" s="132"/>
      <c r="E186" s="132"/>
      <c r="F186" s="132"/>
      <c r="G186" s="132"/>
    </row>
    <row r="187" spans="4:7" x14ac:dyDescent="0.25">
      <c r="D187" s="132"/>
      <c r="E187" s="132"/>
      <c r="F187" s="132"/>
      <c r="G187" s="132"/>
    </row>
    <row r="188" spans="4:7" x14ac:dyDescent="0.25">
      <c r="D188" s="132"/>
      <c r="E188" s="132"/>
      <c r="F188" s="132"/>
      <c r="G188" s="132"/>
    </row>
    <row r="189" spans="4:7" x14ac:dyDescent="0.25">
      <c r="D189" s="132"/>
      <c r="E189" s="132"/>
      <c r="F189" s="132"/>
      <c r="G189" s="132"/>
    </row>
    <row r="190" spans="4:7" x14ac:dyDescent="0.25">
      <c r="D190" s="132"/>
      <c r="E190" s="132"/>
      <c r="F190" s="132"/>
      <c r="G190" s="132"/>
    </row>
    <row r="191" spans="4:7" x14ac:dyDescent="0.25">
      <c r="D191" s="132"/>
      <c r="E191" s="132"/>
      <c r="F191" s="132"/>
      <c r="G191" s="132"/>
    </row>
    <row r="192" spans="4:7" x14ac:dyDescent="0.25">
      <c r="D192" s="132"/>
      <c r="E192" s="132"/>
      <c r="F192" s="132"/>
      <c r="G192" s="132"/>
    </row>
    <row r="193" spans="4:7" x14ac:dyDescent="0.25">
      <c r="D193" s="132"/>
      <c r="E193" s="132"/>
      <c r="F193" s="132"/>
      <c r="G193" s="132"/>
    </row>
    <row r="194" spans="4:7" x14ac:dyDescent="0.25">
      <c r="D194" s="132"/>
      <c r="E194" s="132"/>
      <c r="F194" s="132"/>
      <c r="G194" s="132"/>
    </row>
    <row r="195" spans="4:7" x14ac:dyDescent="0.25">
      <c r="D195" s="132"/>
      <c r="E195" s="132"/>
      <c r="F195" s="132"/>
      <c r="G195" s="132"/>
    </row>
    <row r="196" spans="4:7" x14ac:dyDescent="0.25">
      <c r="D196" s="132"/>
      <c r="E196" s="132"/>
      <c r="F196" s="132"/>
      <c r="G196" s="132"/>
    </row>
    <row r="197" spans="4:7" x14ac:dyDescent="0.25">
      <c r="D197" s="132"/>
      <c r="E197" s="132"/>
      <c r="F197" s="132"/>
      <c r="G197" s="132"/>
    </row>
    <row r="198" spans="4:7" x14ac:dyDescent="0.25">
      <c r="D198" s="132"/>
      <c r="E198" s="132"/>
      <c r="F198" s="132"/>
      <c r="G198" s="132"/>
    </row>
    <row r="199" spans="4:7" x14ac:dyDescent="0.25">
      <c r="D199" s="132"/>
      <c r="E199" s="132"/>
      <c r="F199" s="132"/>
      <c r="G199" s="132"/>
    </row>
    <row r="200" spans="4:7" x14ac:dyDescent="0.25">
      <c r="D200" s="132"/>
      <c r="E200" s="132"/>
      <c r="F200" s="132"/>
      <c r="G200" s="132"/>
    </row>
    <row r="201" spans="4:7" x14ac:dyDescent="0.25">
      <c r="D201" s="132"/>
      <c r="E201" s="132"/>
      <c r="F201" s="132"/>
      <c r="G201" s="132"/>
    </row>
    <row r="202" spans="4:7" x14ac:dyDescent="0.25">
      <c r="D202" s="132"/>
      <c r="E202" s="132"/>
      <c r="F202" s="132"/>
      <c r="G202" s="132"/>
    </row>
    <row r="203" spans="4:7" x14ac:dyDescent="0.25">
      <c r="D203" s="132"/>
      <c r="E203" s="132"/>
      <c r="F203" s="132"/>
      <c r="G203" s="132"/>
    </row>
    <row r="204" spans="4:7" x14ac:dyDescent="0.25">
      <c r="D204" s="132"/>
      <c r="E204" s="132"/>
      <c r="F204" s="132"/>
      <c r="G204" s="132"/>
    </row>
    <row r="205" spans="4:7" x14ac:dyDescent="0.25">
      <c r="D205" s="132"/>
      <c r="E205" s="132"/>
      <c r="F205" s="132"/>
      <c r="G205" s="132"/>
    </row>
    <row r="206" spans="4:7" x14ac:dyDescent="0.25">
      <c r="D206" s="132"/>
      <c r="E206" s="132"/>
      <c r="F206" s="132"/>
      <c r="G206" s="132"/>
    </row>
    <row r="207" spans="4:7" x14ac:dyDescent="0.25">
      <c r="D207" s="132"/>
      <c r="E207" s="132"/>
      <c r="F207" s="132"/>
      <c r="G207" s="132"/>
    </row>
    <row r="208" spans="4:7" x14ac:dyDescent="0.25">
      <c r="D208" s="132"/>
      <c r="E208" s="132"/>
      <c r="F208" s="132"/>
      <c r="G208" s="132"/>
    </row>
    <row r="209" spans="4:7" x14ac:dyDescent="0.25">
      <c r="D209" s="132"/>
      <c r="E209" s="132"/>
      <c r="F209" s="132"/>
      <c r="G209" s="132"/>
    </row>
    <row r="210" spans="4:7" x14ac:dyDescent="0.25">
      <c r="D210" s="132"/>
      <c r="E210" s="132"/>
      <c r="F210" s="132"/>
      <c r="G210" s="132"/>
    </row>
    <row r="211" spans="4:7" x14ac:dyDescent="0.25">
      <c r="D211" s="132"/>
      <c r="E211" s="132"/>
      <c r="F211" s="132"/>
      <c r="G211" s="132"/>
    </row>
    <row r="212" spans="4:7" x14ac:dyDescent="0.25">
      <c r="D212" s="132"/>
      <c r="E212" s="132"/>
      <c r="F212" s="132"/>
      <c r="G212" s="132"/>
    </row>
    <row r="213" spans="4:7" x14ac:dyDescent="0.25">
      <c r="D213" s="132"/>
      <c r="E213" s="132"/>
      <c r="F213" s="132"/>
      <c r="G213" s="132"/>
    </row>
    <row r="214" spans="4:7" x14ac:dyDescent="0.25">
      <c r="D214" s="132"/>
      <c r="E214" s="132"/>
      <c r="F214" s="132"/>
      <c r="G214" s="132"/>
    </row>
    <row r="215" spans="4:7" x14ac:dyDescent="0.25">
      <c r="D215" s="132"/>
      <c r="E215" s="132"/>
      <c r="F215" s="132"/>
      <c r="G215" s="132"/>
    </row>
    <row r="216" spans="4:7" x14ac:dyDescent="0.25">
      <c r="D216" s="132"/>
      <c r="E216" s="132"/>
      <c r="F216" s="132"/>
      <c r="G216" s="132"/>
    </row>
    <row r="217" spans="4:7" x14ac:dyDescent="0.25">
      <c r="D217" s="132"/>
      <c r="E217" s="132"/>
      <c r="F217" s="132"/>
      <c r="G217" s="132"/>
    </row>
    <row r="218" spans="4:7" x14ac:dyDescent="0.25">
      <c r="D218" s="132"/>
      <c r="E218" s="132"/>
      <c r="F218" s="132"/>
      <c r="G218" s="132"/>
    </row>
    <row r="219" spans="4:7" x14ac:dyDescent="0.25">
      <c r="D219" s="132"/>
      <c r="E219" s="132"/>
      <c r="F219" s="132"/>
      <c r="G219" s="132"/>
    </row>
    <row r="220" spans="4:7" x14ac:dyDescent="0.25">
      <c r="D220" s="132"/>
      <c r="E220" s="132"/>
      <c r="F220" s="132"/>
      <c r="G220" s="132"/>
    </row>
    <row r="221" spans="4:7" x14ac:dyDescent="0.25">
      <c r="D221" s="132"/>
      <c r="E221" s="132"/>
      <c r="F221" s="132"/>
      <c r="G221" s="132"/>
    </row>
    <row r="222" spans="4:7" x14ac:dyDescent="0.25">
      <c r="D222" s="132"/>
      <c r="E222" s="132"/>
      <c r="F222" s="132"/>
      <c r="G222" s="132"/>
    </row>
    <row r="223" spans="4:7" x14ac:dyDescent="0.25">
      <c r="D223" s="132"/>
      <c r="E223" s="132"/>
      <c r="F223" s="132"/>
      <c r="G223" s="132"/>
    </row>
    <row r="224" spans="4:7" x14ac:dyDescent="0.25">
      <c r="D224" s="132"/>
      <c r="E224" s="132"/>
      <c r="F224" s="132"/>
      <c r="G224" s="132"/>
    </row>
    <row r="225" spans="4:7" x14ac:dyDescent="0.25">
      <c r="D225" s="132"/>
      <c r="E225" s="132"/>
      <c r="F225" s="132"/>
      <c r="G225" s="132"/>
    </row>
    <row r="226" spans="4:7" x14ac:dyDescent="0.25">
      <c r="D226" s="132"/>
      <c r="E226" s="132"/>
      <c r="F226" s="132"/>
      <c r="G226" s="132"/>
    </row>
    <row r="227" spans="4:7" x14ac:dyDescent="0.25">
      <c r="D227" s="132"/>
      <c r="E227" s="132"/>
      <c r="F227" s="132"/>
      <c r="G227" s="132"/>
    </row>
    <row r="228" spans="4:7" x14ac:dyDescent="0.25">
      <c r="D228" s="132"/>
      <c r="E228" s="132"/>
      <c r="F228" s="132"/>
      <c r="G228" s="132"/>
    </row>
    <row r="229" spans="4:7" x14ac:dyDescent="0.25">
      <c r="D229" s="132"/>
      <c r="E229" s="132"/>
      <c r="F229" s="132"/>
      <c r="G229" s="132"/>
    </row>
    <row r="230" spans="4:7" x14ac:dyDescent="0.25">
      <c r="D230" s="132"/>
      <c r="E230" s="132"/>
      <c r="F230" s="132"/>
      <c r="G230" s="132"/>
    </row>
    <row r="231" spans="4:7" x14ac:dyDescent="0.25">
      <c r="D231" s="132"/>
      <c r="E231" s="132"/>
      <c r="F231" s="132"/>
      <c r="G231" s="132"/>
    </row>
    <row r="232" spans="4:7" x14ac:dyDescent="0.25">
      <c r="D232" s="132"/>
      <c r="E232" s="132"/>
      <c r="F232" s="132"/>
      <c r="G232" s="132"/>
    </row>
    <row r="233" spans="4:7" x14ac:dyDescent="0.25">
      <c r="D233" s="132"/>
      <c r="E233" s="132"/>
      <c r="F233" s="132"/>
      <c r="G233" s="132"/>
    </row>
    <row r="234" spans="4:7" x14ac:dyDescent="0.25">
      <c r="D234" s="132"/>
      <c r="E234" s="132"/>
      <c r="F234" s="132"/>
      <c r="G234" s="132"/>
    </row>
    <row r="235" spans="4:7" x14ac:dyDescent="0.25">
      <c r="D235" s="132"/>
      <c r="E235" s="132"/>
      <c r="F235" s="132"/>
      <c r="G235" s="132"/>
    </row>
    <row r="236" spans="4:7" x14ac:dyDescent="0.25">
      <c r="D236" s="132"/>
      <c r="E236" s="132"/>
      <c r="F236" s="132"/>
      <c r="G236" s="132"/>
    </row>
    <row r="237" spans="4:7" x14ac:dyDescent="0.25">
      <c r="D237" s="132"/>
      <c r="E237" s="132"/>
      <c r="F237" s="132"/>
      <c r="G237" s="132"/>
    </row>
    <row r="238" spans="4:7" x14ac:dyDescent="0.25">
      <c r="D238" s="132"/>
      <c r="E238" s="132"/>
      <c r="F238" s="132"/>
      <c r="G238" s="132"/>
    </row>
    <row r="239" spans="4:7" x14ac:dyDescent="0.25">
      <c r="D239" s="132"/>
      <c r="E239" s="132"/>
      <c r="F239" s="132"/>
      <c r="G239" s="132"/>
    </row>
    <row r="240" spans="4:7" x14ac:dyDescent="0.25">
      <c r="D240" s="132"/>
      <c r="E240" s="132"/>
      <c r="F240" s="132"/>
      <c r="G240" s="132"/>
    </row>
    <row r="241" spans="4:7" x14ac:dyDescent="0.25">
      <c r="D241" s="132"/>
      <c r="E241" s="132"/>
      <c r="F241" s="132"/>
      <c r="G241" s="132"/>
    </row>
    <row r="242" spans="4:7" x14ac:dyDescent="0.25">
      <c r="D242" s="132"/>
      <c r="E242" s="132"/>
      <c r="F242" s="132"/>
      <c r="G242" s="132"/>
    </row>
    <row r="243" spans="4:7" x14ac:dyDescent="0.25">
      <c r="D243" s="132"/>
      <c r="E243" s="132"/>
      <c r="F243" s="132"/>
      <c r="G243" s="132"/>
    </row>
    <row r="244" spans="4:7" x14ac:dyDescent="0.25">
      <c r="D244" s="132"/>
      <c r="E244" s="132"/>
      <c r="F244" s="132"/>
      <c r="G244" s="132"/>
    </row>
  </sheetData>
  <sheetProtection selectLockedCells="1" selectUnlockedCells="1"/>
  <mergeCells count="1">
    <mergeCell ref="A1:H6"/>
  </mergeCells>
  <pageMargins left="0.74803149606299213" right="0.74803149606299213" top="0.98425196850393704" bottom="0.98425196850393704" header="0.51181102362204722" footer="0.51181102362204722"/>
  <pageSetup paperSize="9" scale="54" fitToHeight="3" orientation="portrait" r:id="rId1"/>
  <headerFooter alignWithMargins="0">
    <oddFooter xml:space="preserve">&amp;L&amp;D, &amp;T&amp;R&amp;8Copyright 2006 Phillip and Vanessa Jordan  </oddFooter>
  </headerFooter>
  <rowBreaks count="1" manualBreakCount="1">
    <brk id="9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39"/>
  <sheetViews>
    <sheetView zoomScaleNormal="100" workbookViewId="0">
      <pane ySplit="5" topLeftCell="A6" activePane="bottomLeft" state="frozen"/>
      <selection pane="bottomLeft" activeCell="G2" sqref="A1:XFD1048576"/>
    </sheetView>
  </sheetViews>
  <sheetFormatPr defaultRowHeight="15.75" x14ac:dyDescent="0.25"/>
  <cols>
    <col min="1" max="1" width="9" style="20" customWidth="1"/>
    <col min="2" max="2" width="108.28515625" style="152" customWidth="1"/>
    <col min="3" max="3" width="19.85546875" style="153" customWidth="1"/>
    <col min="4" max="4" width="4" style="20" hidden="1" customWidth="1"/>
    <col min="5" max="5" width="7.42578125" style="20" hidden="1" customWidth="1"/>
    <col min="6" max="6" width="42.42578125" style="20" customWidth="1"/>
    <col min="7" max="256" width="11.42578125" style="20" customWidth="1"/>
    <col min="257" max="16384" width="9.140625" style="20"/>
  </cols>
  <sheetData>
    <row r="1" spans="1:9" s="20" customFormat="1" ht="42.75" customHeight="1" x14ac:dyDescent="0.25">
      <c r="A1" s="134" t="s">
        <v>178</v>
      </c>
      <c r="B1" s="134"/>
      <c r="C1" s="134"/>
      <c r="D1" s="134"/>
      <c r="E1" s="134"/>
      <c r="F1" s="134"/>
    </row>
    <row r="2" spans="1:9" s="20" customFormat="1" ht="147.94999999999999" customHeight="1" x14ac:dyDescent="0.25">
      <c r="A2" s="134"/>
      <c r="B2" s="134"/>
      <c r="C2" s="134"/>
      <c r="D2" s="134"/>
      <c r="E2" s="134"/>
      <c r="F2" s="134"/>
      <c r="G2" s="45"/>
      <c r="H2" s="45"/>
      <c r="I2" s="45"/>
    </row>
    <row r="3" spans="1:9" s="20" customFormat="1" ht="21" customHeight="1" x14ac:dyDescent="0.25">
      <c r="A3" s="135"/>
      <c r="B3" s="135"/>
      <c r="C3" s="135"/>
      <c r="D3" s="136"/>
      <c r="E3" s="136"/>
      <c r="F3" s="45"/>
      <c r="G3" s="45"/>
      <c r="H3" s="45"/>
      <c r="I3" s="45"/>
    </row>
    <row r="4" spans="1:9" s="20" customFormat="1" ht="27.95" customHeight="1" x14ac:dyDescent="0.25">
      <c r="A4" s="137" t="s">
        <v>386</v>
      </c>
      <c r="B4" s="137"/>
      <c r="C4" s="137"/>
      <c r="D4" s="136"/>
      <c r="E4" s="136"/>
      <c r="F4" s="45"/>
      <c r="G4" s="45"/>
      <c r="H4" s="45"/>
      <c r="I4" s="45"/>
    </row>
    <row r="5" spans="1:9" s="142" customFormat="1" ht="24.95" customHeight="1" x14ac:dyDescent="0.3">
      <c r="A5" s="138" t="s">
        <v>353</v>
      </c>
      <c r="B5" s="138" t="s">
        <v>354</v>
      </c>
      <c r="C5" s="139" t="s">
        <v>355</v>
      </c>
      <c r="D5" s="140"/>
      <c r="E5" s="140"/>
      <c r="F5" s="141" t="s">
        <v>356</v>
      </c>
    </row>
    <row r="6" spans="1:9" s="142" customFormat="1" ht="24.95" customHeight="1" x14ac:dyDescent="0.25">
      <c r="A6" s="143"/>
      <c r="B6" s="143"/>
      <c r="C6" s="144"/>
    </row>
    <row r="7" spans="1:9" s="142" customFormat="1" ht="24.95" customHeight="1" x14ac:dyDescent="0.25">
      <c r="A7" s="145"/>
      <c r="B7" s="146" t="s">
        <v>22</v>
      </c>
      <c r="C7" s="147"/>
      <c r="F7" s="148"/>
    </row>
    <row r="8" spans="1:9" s="20" customFormat="1" ht="24.95" customHeight="1" x14ac:dyDescent="0.25">
      <c r="B8" s="149" t="s">
        <v>177</v>
      </c>
      <c r="C8" s="150"/>
      <c r="D8" s="20" t="b">
        <v>0</v>
      </c>
      <c r="E8" s="20" t="b">
        <f ca="1">IF(ISNUMBER(C8),AND(C8&lt;TODAY(),NOT(D8)),FALSE)</f>
        <v>0</v>
      </c>
    </row>
    <row r="9" spans="1:9" s="20" customFormat="1" ht="24.95" customHeight="1" x14ac:dyDescent="0.25">
      <c r="A9" s="151"/>
      <c r="B9" s="149" t="s">
        <v>23</v>
      </c>
      <c r="C9" s="150"/>
      <c r="D9" s="20" t="b">
        <v>0</v>
      </c>
      <c r="E9" s="20" t="b">
        <f ca="1">IF(ISNUMBER(C9),AND(C9&lt;TODAY(),NOT(D9)),FALSE)</f>
        <v>0</v>
      </c>
    </row>
    <row r="10" spans="1:9" s="20" customFormat="1" ht="24.95" customHeight="1" x14ac:dyDescent="0.25">
      <c r="A10" s="151"/>
      <c r="B10" s="149" t="s">
        <v>24</v>
      </c>
      <c r="C10" s="150"/>
      <c r="D10" s="20" t="b">
        <v>0</v>
      </c>
      <c r="E10" s="20" t="b">
        <f ca="1">IF(ISNUMBER(C10),AND(C10&lt;TODAY(),NOT(D10)),FALSE)</f>
        <v>0</v>
      </c>
    </row>
    <row r="11" spans="1:9" s="20" customFormat="1" ht="24.95" customHeight="1" x14ac:dyDescent="0.25">
      <c r="B11" s="152"/>
      <c r="C11" s="153"/>
    </row>
    <row r="12" spans="1:9" s="142" customFormat="1" ht="24.95" customHeight="1" x14ac:dyDescent="0.25">
      <c r="B12" s="146" t="s">
        <v>209</v>
      </c>
      <c r="C12" s="154"/>
      <c r="F12" s="148"/>
    </row>
    <row r="13" spans="1:9" s="20" customFormat="1" ht="24.95" customHeight="1" x14ac:dyDescent="0.25">
      <c r="B13" s="155" t="s">
        <v>64</v>
      </c>
      <c r="C13" s="150"/>
      <c r="D13" s="20" t="b">
        <v>0</v>
      </c>
      <c r="E13" s="20" t="b">
        <f ca="1">IF(ISNUMBER(C13),AND(C13&lt;TODAY(),NOT(D13)),FALSE)</f>
        <v>0</v>
      </c>
    </row>
    <row r="14" spans="1:9" s="20" customFormat="1" ht="24.95" customHeight="1" x14ac:dyDescent="0.25">
      <c r="B14" s="155" t="s">
        <v>90</v>
      </c>
      <c r="C14" s="150"/>
      <c r="D14" s="20" t="b">
        <v>0</v>
      </c>
      <c r="E14" s="20" t="b">
        <f t="shared" ref="E14:E21" ca="1" si="0">IF(ISNUMBER(C14),AND(C14&lt;TODAY(),NOT(D14)),FALSE)</f>
        <v>0</v>
      </c>
    </row>
    <row r="15" spans="1:9" s="20" customFormat="1" ht="24.95" customHeight="1" x14ac:dyDescent="0.25">
      <c r="B15" s="155" t="s">
        <v>62</v>
      </c>
      <c r="C15" s="150"/>
      <c r="D15" s="20" t="b">
        <v>0</v>
      </c>
      <c r="E15" s="20" t="b">
        <f t="shared" ca="1" si="0"/>
        <v>0</v>
      </c>
    </row>
    <row r="16" spans="1:9" s="20" customFormat="1" ht="24.95" customHeight="1" x14ac:dyDescent="0.25">
      <c r="B16" s="155" t="s">
        <v>63</v>
      </c>
      <c r="C16" s="150"/>
      <c r="D16" s="20" t="b">
        <v>0</v>
      </c>
      <c r="E16" s="20" t="b">
        <f t="shared" ca="1" si="0"/>
        <v>0</v>
      </c>
    </row>
    <row r="17" spans="2:6" s="20" customFormat="1" ht="24.95" customHeight="1" x14ac:dyDescent="0.25">
      <c r="B17" s="155" t="s">
        <v>66</v>
      </c>
      <c r="C17" s="150"/>
      <c r="D17" s="20" t="b">
        <v>0</v>
      </c>
      <c r="E17" s="20" t="b">
        <f t="shared" ca="1" si="0"/>
        <v>0</v>
      </c>
    </row>
    <row r="18" spans="2:6" s="20" customFormat="1" ht="24.95" customHeight="1" x14ac:dyDescent="0.25">
      <c r="B18" s="155" t="s">
        <v>67</v>
      </c>
      <c r="C18" s="150"/>
      <c r="D18" s="20" t="b">
        <v>0</v>
      </c>
      <c r="E18" s="20" t="b">
        <f t="shared" ca="1" si="0"/>
        <v>0</v>
      </c>
    </row>
    <row r="19" spans="2:6" s="20" customFormat="1" ht="24.95" customHeight="1" x14ac:dyDescent="0.25">
      <c r="B19" s="155" t="s">
        <v>65</v>
      </c>
      <c r="C19" s="150"/>
      <c r="D19" s="20" t="b">
        <v>0</v>
      </c>
      <c r="E19" s="20" t="b">
        <f t="shared" ca="1" si="0"/>
        <v>0</v>
      </c>
    </row>
    <row r="20" spans="2:6" s="20" customFormat="1" ht="24.95" customHeight="1" x14ac:dyDescent="0.25">
      <c r="B20" s="155" t="s">
        <v>68</v>
      </c>
      <c r="C20" s="150"/>
      <c r="D20" s="20" t="b">
        <v>0</v>
      </c>
      <c r="E20" s="20" t="b">
        <f t="shared" ca="1" si="0"/>
        <v>0</v>
      </c>
    </row>
    <row r="21" spans="2:6" s="20" customFormat="1" ht="24.95" customHeight="1" x14ac:dyDescent="0.25">
      <c r="B21" s="155" t="s">
        <v>26</v>
      </c>
      <c r="C21" s="150"/>
      <c r="D21" s="20" t="b">
        <v>0</v>
      </c>
      <c r="E21" s="20" t="b">
        <f t="shared" ca="1" si="0"/>
        <v>0</v>
      </c>
    </row>
    <row r="22" spans="2:6" s="20" customFormat="1" ht="24.95" customHeight="1" x14ac:dyDescent="0.25">
      <c r="B22" s="152"/>
      <c r="C22" s="153"/>
    </row>
    <row r="23" spans="2:6" s="142" customFormat="1" ht="24.95" customHeight="1" x14ac:dyDescent="0.25">
      <c r="B23" s="146" t="s">
        <v>210</v>
      </c>
      <c r="C23" s="154"/>
      <c r="F23" s="148"/>
    </row>
    <row r="24" spans="2:6" s="20" customFormat="1" ht="24.95" customHeight="1" x14ac:dyDescent="0.25">
      <c r="B24" s="155" t="s">
        <v>91</v>
      </c>
      <c r="C24" s="150"/>
      <c r="D24" s="20" t="b">
        <v>0</v>
      </c>
      <c r="E24" s="20" t="b">
        <f t="shared" ref="E24:E39" ca="1" si="1">IF(ISNUMBER(C24),AND(C24&lt;TODAY(),NOT(D24)),FALSE)</f>
        <v>0</v>
      </c>
    </row>
    <row r="25" spans="2:6" s="20" customFormat="1" ht="24.95" customHeight="1" x14ac:dyDescent="0.25">
      <c r="B25" s="155" t="s">
        <v>89</v>
      </c>
      <c r="C25" s="150"/>
      <c r="D25" s="20" t="b">
        <v>0</v>
      </c>
      <c r="E25" s="20" t="b">
        <f t="shared" ca="1" si="1"/>
        <v>0</v>
      </c>
    </row>
    <row r="26" spans="2:6" s="20" customFormat="1" ht="24.95" customHeight="1" x14ac:dyDescent="0.25">
      <c r="B26" s="155" t="s">
        <v>25</v>
      </c>
      <c r="C26" s="150"/>
      <c r="D26" s="20" t="b">
        <v>0</v>
      </c>
      <c r="E26" s="20" t="b">
        <f t="shared" ca="1" si="1"/>
        <v>0</v>
      </c>
    </row>
    <row r="27" spans="2:6" s="20" customFormat="1" ht="24.95" customHeight="1" x14ac:dyDescent="0.25">
      <c r="B27" s="155" t="s">
        <v>27</v>
      </c>
      <c r="C27" s="150"/>
      <c r="D27" s="20" t="b">
        <v>0</v>
      </c>
      <c r="E27" s="20" t="b">
        <f t="shared" ca="1" si="1"/>
        <v>0</v>
      </c>
    </row>
    <row r="28" spans="2:6" s="20" customFormat="1" ht="24.95" customHeight="1" x14ac:dyDescent="0.25">
      <c r="B28" s="155" t="s">
        <v>28</v>
      </c>
      <c r="C28" s="150"/>
      <c r="D28" s="20" t="b">
        <v>0</v>
      </c>
      <c r="E28" s="20" t="b">
        <f t="shared" ca="1" si="1"/>
        <v>0</v>
      </c>
    </row>
    <row r="29" spans="2:6" s="20" customFormat="1" ht="24.95" customHeight="1" x14ac:dyDescent="0.25">
      <c r="B29" s="155" t="s">
        <v>69</v>
      </c>
      <c r="C29" s="150"/>
      <c r="D29" s="20" t="b">
        <v>0</v>
      </c>
      <c r="E29" s="20" t="b">
        <f t="shared" ca="1" si="1"/>
        <v>0</v>
      </c>
    </row>
    <row r="30" spans="2:6" s="20" customFormat="1" ht="24.95" customHeight="1" x14ac:dyDescent="0.25">
      <c r="B30" s="155" t="s">
        <v>71</v>
      </c>
      <c r="C30" s="150"/>
      <c r="D30" s="20" t="b">
        <v>0</v>
      </c>
      <c r="E30" s="20" t="b">
        <f t="shared" ca="1" si="1"/>
        <v>0</v>
      </c>
    </row>
    <row r="31" spans="2:6" s="20" customFormat="1" ht="24.95" customHeight="1" x14ac:dyDescent="0.25">
      <c r="B31" s="155" t="s">
        <v>70</v>
      </c>
      <c r="C31" s="150"/>
      <c r="D31" s="20" t="b">
        <v>0</v>
      </c>
      <c r="E31" s="20" t="b">
        <f t="shared" ca="1" si="1"/>
        <v>0</v>
      </c>
    </row>
    <row r="32" spans="2:6" s="20" customFormat="1" ht="24.95" customHeight="1" x14ac:dyDescent="0.25">
      <c r="B32" s="155" t="s">
        <v>72</v>
      </c>
      <c r="C32" s="150"/>
      <c r="D32" s="20" t="b">
        <v>0</v>
      </c>
      <c r="E32" s="20" t="b">
        <f t="shared" ca="1" si="1"/>
        <v>0</v>
      </c>
    </row>
    <row r="33" spans="2:6" s="20" customFormat="1" ht="24.95" customHeight="1" x14ac:dyDescent="0.25">
      <c r="B33" s="155" t="s">
        <v>87</v>
      </c>
      <c r="C33" s="150"/>
      <c r="D33" s="20" t="b">
        <v>0</v>
      </c>
      <c r="E33" s="20" t="b">
        <f t="shared" ca="1" si="1"/>
        <v>0</v>
      </c>
    </row>
    <row r="34" spans="2:6" s="20" customFormat="1" ht="24.95" customHeight="1" x14ac:dyDescent="0.25">
      <c r="B34" s="155" t="s">
        <v>133</v>
      </c>
      <c r="C34" s="150"/>
      <c r="D34" s="20" t="b">
        <v>0</v>
      </c>
      <c r="E34" s="20" t="b">
        <f t="shared" ca="1" si="1"/>
        <v>0</v>
      </c>
    </row>
    <row r="35" spans="2:6" s="20" customFormat="1" ht="24.95" customHeight="1" x14ac:dyDescent="0.25">
      <c r="B35" s="155" t="s">
        <v>116</v>
      </c>
      <c r="C35" s="150"/>
      <c r="D35" s="20" t="b">
        <v>0</v>
      </c>
      <c r="E35" s="20" t="b">
        <f t="shared" ca="1" si="1"/>
        <v>0</v>
      </c>
    </row>
    <row r="36" spans="2:6" s="20" customFormat="1" ht="24.95" customHeight="1" x14ac:dyDescent="0.25">
      <c r="B36" s="155" t="s">
        <v>86</v>
      </c>
      <c r="C36" s="150"/>
      <c r="D36" s="20" t="b">
        <v>0</v>
      </c>
      <c r="E36" s="20" t="b">
        <f t="shared" ca="1" si="1"/>
        <v>0</v>
      </c>
    </row>
    <row r="37" spans="2:6" s="20" customFormat="1" ht="24.95" customHeight="1" x14ac:dyDescent="0.25">
      <c r="B37" s="155" t="s">
        <v>92</v>
      </c>
      <c r="C37" s="150"/>
      <c r="D37" s="20" t="b">
        <v>0</v>
      </c>
      <c r="E37" s="20" t="b">
        <f t="shared" ca="1" si="1"/>
        <v>0</v>
      </c>
    </row>
    <row r="38" spans="2:6" s="20" customFormat="1" ht="24.95" customHeight="1" x14ac:dyDescent="0.25">
      <c r="B38" s="155" t="s">
        <v>93</v>
      </c>
      <c r="C38" s="150"/>
      <c r="D38" s="20" t="b">
        <v>0</v>
      </c>
      <c r="E38" s="20" t="b">
        <f t="shared" ca="1" si="1"/>
        <v>0</v>
      </c>
    </row>
    <row r="39" spans="2:6" s="20" customFormat="1" ht="24.95" customHeight="1" x14ac:dyDescent="0.25">
      <c r="B39" s="155" t="s">
        <v>94</v>
      </c>
      <c r="C39" s="150"/>
      <c r="D39" s="20" t="b">
        <v>0</v>
      </c>
      <c r="E39" s="20" t="b">
        <f t="shared" ca="1" si="1"/>
        <v>0</v>
      </c>
    </row>
    <row r="40" spans="2:6" s="20" customFormat="1" ht="24.95" customHeight="1" x14ac:dyDescent="0.25">
      <c r="B40" s="152"/>
      <c r="C40" s="153"/>
    </row>
    <row r="41" spans="2:6" s="20" customFormat="1" ht="24.95" customHeight="1" x14ac:dyDescent="0.25">
      <c r="B41" s="156" t="str">
        <f>IF(ISNUMBER(ourWeddingDate),"3 Months Before (By :"&amp;TEXT(DATE(YEAR(ourWeddingDate),MONTH(ourWeddingDate)-3,DAY(ourWeddingDate)),"dd/mm/yyyy")&amp;")","3 Months Before")</f>
        <v>3 Months Before</v>
      </c>
      <c r="C41" s="157"/>
      <c r="F41" s="158"/>
    </row>
    <row r="42" spans="2:6" s="20" customFormat="1" ht="24.95" customHeight="1" x14ac:dyDescent="0.25">
      <c r="B42" s="159" t="s">
        <v>33</v>
      </c>
      <c r="C42" s="160" t="str">
        <f t="shared" ref="C42:C52" si="2">IF(ISNUMBER(ourWeddingDate),""&amp;TEXT(DATE(YEAR(ourWeddingDate),MONTH(ourWeddingDate)-3,DAY(ourWeddingDate)),"dd/mm/yyyy")&amp;"","3 Months Before")</f>
        <v>3 Months Before</v>
      </c>
      <c r="D42" s="20" t="b">
        <v>0</v>
      </c>
      <c r="E42" s="20" t="b">
        <f t="shared" ref="E42:E52" ca="1" si="3">IF(ISNUMBER(C42),AND(C42&lt;TODAY(),NOT(D42)),FALSE)</f>
        <v>0</v>
      </c>
    </row>
    <row r="43" spans="2:6" s="20" customFormat="1" ht="24.95" customHeight="1" x14ac:dyDescent="0.25">
      <c r="B43" s="159" t="s">
        <v>29</v>
      </c>
      <c r="C43" s="160" t="str">
        <f t="shared" si="2"/>
        <v>3 Months Before</v>
      </c>
      <c r="D43" s="20" t="b">
        <v>0</v>
      </c>
      <c r="E43" s="20" t="b">
        <f t="shared" ca="1" si="3"/>
        <v>0</v>
      </c>
    </row>
    <row r="44" spans="2:6" s="20" customFormat="1" ht="24.95" customHeight="1" x14ac:dyDescent="0.25">
      <c r="B44" s="159" t="s">
        <v>56</v>
      </c>
      <c r="C44" s="160" t="str">
        <f t="shared" si="2"/>
        <v>3 Months Before</v>
      </c>
      <c r="D44" s="20" t="b">
        <v>0</v>
      </c>
      <c r="E44" s="20" t="b">
        <f t="shared" ca="1" si="3"/>
        <v>0</v>
      </c>
    </row>
    <row r="45" spans="2:6" s="20" customFormat="1" ht="24.95" customHeight="1" x14ac:dyDescent="0.25">
      <c r="B45" s="159" t="s">
        <v>73</v>
      </c>
      <c r="C45" s="160" t="str">
        <f t="shared" si="2"/>
        <v>3 Months Before</v>
      </c>
      <c r="D45" s="20" t="b">
        <v>0</v>
      </c>
      <c r="E45" s="20" t="b">
        <f t="shared" ca="1" si="3"/>
        <v>0</v>
      </c>
    </row>
    <row r="46" spans="2:6" s="20" customFormat="1" ht="24.95" customHeight="1" x14ac:dyDescent="0.25">
      <c r="B46" s="159" t="s">
        <v>30</v>
      </c>
      <c r="C46" s="160" t="str">
        <f t="shared" si="2"/>
        <v>3 Months Before</v>
      </c>
      <c r="D46" s="20" t="b">
        <v>0</v>
      </c>
      <c r="E46" s="20" t="b">
        <f t="shared" ca="1" si="3"/>
        <v>0</v>
      </c>
    </row>
    <row r="47" spans="2:6" s="20" customFormat="1" ht="24.95" customHeight="1" x14ac:dyDescent="0.25">
      <c r="B47" s="159" t="s">
        <v>57</v>
      </c>
      <c r="C47" s="160" t="str">
        <f t="shared" si="2"/>
        <v>3 Months Before</v>
      </c>
      <c r="D47" s="20" t="b">
        <v>0</v>
      </c>
      <c r="E47" s="20" t="b">
        <f t="shared" ca="1" si="3"/>
        <v>0</v>
      </c>
    </row>
    <row r="48" spans="2:6" s="20" customFormat="1" ht="24.95" customHeight="1" x14ac:dyDescent="0.25">
      <c r="B48" s="159" t="s">
        <v>75</v>
      </c>
      <c r="C48" s="160" t="str">
        <f t="shared" si="2"/>
        <v>3 Months Before</v>
      </c>
      <c r="D48" s="20" t="b">
        <v>0</v>
      </c>
      <c r="E48" s="20" t="b">
        <f t="shared" ca="1" si="3"/>
        <v>0</v>
      </c>
    </row>
    <row r="49" spans="2:6" s="20" customFormat="1" ht="24.95" customHeight="1" x14ac:dyDescent="0.25">
      <c r="B49" s="159" t="s">
        <v>84</v>
      </c>
      <c r="C49" s="160" t="str">
        <f t="shared" si="2"/>
        <v>3 Months Before</v>
      </c>
      <c r="D49" s="20" t="b">
        <v>0</v>
      </c>
      <c r="E49" s="20" t="b">
        <f t="shared" ca="1" si="3"/>
        <v>0</v>
      </c>
    </row>
    <row r="50" spans="2:6" s="20" customFormat="1" ht="24.95" customHeight="1" x14ac:dyDescent="0.25">
      <c r="B50" s="159" t="s">
        <v>85</v>
      </c>
      <c r="C50" s="160" t="str">
        <f t="shared" si="2"/>
        <v>3 Months Before</v>
      </c>
      <c r="D50" s="20" t="b">
        <v>0</v>
      </c>
      <c r="E50" s="20" t="b">
        <f t="shared" ca="1" si="3"/>
        <v>0</v>
      </c>
    </row>
    <row r="51" spans="2:6" s="20" customFormat="1" ht="24.95" customHeight="1" x14ac:dyDescent="0.25">
      <c r="B51" s="159" t="s">
        <v>95</v>
      </c>
      <c r="C51" s="160" t="str">
        <f t="shared" si="2"/>
        <v>3 Months Before</v>
      </c>
      <c r="D51" s="20" t="b">
        <v>0</v>
      </c>
      <c r="E51" s="20" t="b">
        <f t="shared" ca="1" si="3"/>
        <v>0</v>
      </c>
    </row>
    <row r="52" spans="2:6" s="20" customFormat="1" ht="24.95" customHeight="1" x14ac:dyDescent="0.25">
      <c r="B52" s="159" t="s">
        <v>96</v>
      </c>
      <c r="C52" s="160" t="str">
        <f t="shared" si="2"/>
        <v>3 Months Before</v>
      </c>
      <c r="D52" s="20" t="b">
        <v>0</v>
      </c>
      <c r="E52" s="20" t="b">
        <f t="shared" ca="1" si="3"/>
        <v>0</v>
      </c>
    </row>
    <row r="53" spans="2:6" s="20" customFormat="1" ht="24.95" customHeight="1" x14ac:dyDescent="0.25">
      <c r="B53" s="152"/>
      <c r="C53" s="153"/>
    </row>
    <row r="54" spans="2:6" s="20" customFormat="1" ht="24.95" customHeight="1" x14ac:dyDescent="0.25">
      <c r="B54" s="156" t="str">
        <f>IF(ISNUMBER(ourWeddingDate),"2 Months Before (By :"&amp;TEXT(DATE(YEAR(ourWeddingDate),MONTH(ourWeddingDate)-2,DAY(ourWeddingDate)),"dd/mm/yyyy")&amp;")","2 Months Before")</f>
        <v>2 Months Before</v>
      </c>
      <c r="C54" s="157"/>
      <c r="F54" s="158"/>
    </row>
    <row r="55" spans="2:6" s="20" customFormat="1" ht="24.95" customHeight="1" x14ac:dyDescent="0.25">
      <c r="B55" s="159" t="s">
        <v>260</v>
      </c>
      <c r="C55" s="160" t="str">
        <f t="shared" ref="C55:C62" si="4">IF(ISNUMBER(ourWeddingDate),""&amp;TEXT(DATE(YEAR(ourWeddingDate),MONTH(ourWeddingDate)-2,DAY(ourWeddingDate)),"dd/mm/yyyy")&amp;"","2 Months Before")</f>
        <v>2 Months Before</v>
      </c>
      <c r="D55" s="20" t="b">
        <v>0</v>
      </c>
      <c r="E55" s="20" t="b">
        <f t="shared" ref="E55:E62" ca="1" si="5">IF(ISNUMBER(C55),AND(C55&lt;TODAY(),NOT(D55)),FALSE)</f>
        <v>0</v>
      </c>
    </row>
    <row r="56" spans="2:6" s="20" customFormat="1" ht="24.95" customHeight="1" x14ac:dyDescent="0.25">
      <c r="B56" s="159" t="s">
        <v>31</v>
      </c>
      <c r="C56" s="160" t="str">
        <f t="shared" si="4"/>
        <v>2 Months Before</v>
      </c>
      <c r="D56" s="20" t="b">
        <v>0</v>
      </c>
      <c r="E56" s="20" t="b">
        <f t="shared" ca="1" si="5"/>
        <v>0</v>
      </c>
    </row>
    <row r="57" spans="2:6" s="20" customFormat="1" ht="24.95" customHeight="1" x14ac:dyDescent="0.25">
      <c r="B57" s="149" t="s">
        <v>357</v>
      </c>
      <c r="C57" s="160" t="str">
        <f t="shared" si="4"/>
        <v>2 Months Before</v>
      </c>
      <c r="D57" s="20" t="b">
        <v>0</v>
      </c>
      <c r="E57" s="20" t="b">
        <f t="shared" ca="1" si="5"/>
        <v>0</v>
      </c>
    </row>
    <row r="58" spans="2:6" s="20" customFormat="1" ht="24.95" customHeight="1" x14ac:dyDescent="0.25">
      <c r="B58" s="159" t="s">
        <v>37</v>
      </c>
      <c r="C58" s="160" t="str">
        <f t="shared" si="4"/>
        <v>2 Months Before</v>
      </c>
      <c r="D58" s="20" t="b">
        <v>0</v>
      </c>
      <c r="E58" s="20" t="b">
        <f t="shared" ca="1" si="5"/>
        <v>0</v>
      </c>
    </row>
    <row r="59" spans="2:6" s="20" customFormat="1" ht="24.95" customHeight="1" x14ac:dyDescent="0.25">
      <c r="B59" s="159" t="s">
        <v>76</v>
      </c>
      <c r="C59" s="160" t="str">
        <f t="shared" si="4"/>
        <v>2 Months Before</v>
      </c>
      <c r="D59" s="20" t="b">
        <v>0</v>
      </c>
      <c r="E59" s="20" t="b">
        <f t="shared" ca="1" si="5"/>
        <v>0</v>
      </c>
    </row>
    <row r="60" spans="2:6" s="20" customFormat="1" ht="24.95" customHeight="1" x14ac:dyDescent="0.25">
      <c r="B60" s="159" t="s">
        <v>77</v>
      </c>
      <c r="C60" s="160" t="str">
        <f t="shared" si="4"/>
        <v>2 Months Before</v>
      </c>
      <c r="D60" s="20" t="b">
        <v>0</v>
      </c>
      <c r="E60" s="20" t="b">
        <f t="shared" ca="1" si="5"/>
        <v>0</v>
      </c>
    </row>
    <row r="61" spans="2:6" s="20" customFormat="1" ht="24.95" customHeight="1" x14ac:dyDescent="0.25">
      <c r="B61" s="159" t="s">
        <v>81</v>
      </c>
      <c r="C61" s="160" t="str">
        <f t="shared" si="4"/>
        <v>2 Months Before</v>
      </c>
      <c r="D61" s="20" t="b">
        <v>0</v>
      </c>
      <c r="E61" s="20" t="b">
        <f t="shared" ca="1" si="5"/>
        <v>0</v>
      </c>
    </row>
    <row r="62" spans="2:6" s="20" customFormat="1" ht="24.95" customHeight="1" x14ac:dyDescent="0.25">
      <c r="B62" s="159" t="s">
        <v>97</v>
      </c>
      <c r="C62" s="160" t="str">
        <f t="shared" si="4"/>
        <v>2 Months Before</v>
      </c>
      <c r="D62" s="20" t="b">
        <v>0</v>
      </c>
      <c r="E62" s="20" t="b">
        <f t="shared" ca="1" si="5"/>
        <v>0</v>
      </c>
    </row>
    <row r="63" spans="2:6" s="20" customFormat="1" ht="24.95" customHeight="1" x14ac:dyDescent="0.25">
      <c r="B63" s="152"/>
      <c r="C63" s="153"/>
    </row>
    <row r="64" spans="2:6" s="20" customFormat="1" ht="24.95" customHeight="1" x14ac:dyDescent="0.25">
      <c r="B64" s="156" t="str">
        <f>IF(ISNUMBER(ourWeddingDate),"6 Weeks Before (By :"&amp;TEXT(ourWeddingDate-42,"dd/mm/yyyy")&amp;")","6 Weeks Before")</f>
        <v>6 Weeks Before</v>
      </c>
      <c r="C64" s="157"/>
      <c r="F64" s="161"/>
    </row>
    <row r="65" spans="2:6" s="20" customFormat="1" ht="24.95" customHeight="1" x14ac:dyDescent="0.25">
      <c r="B65" s="159" t="s">
        <v>113</v>
      </c>
      <c r="C65" s="150" t="str">
        <f t="shared" ref="C65:C76" si="6">IF(ISNUMBER(ourWeddingDate),""&amp;TEXT(ourWeddingDate-42,"dd/mm/yyyy")&amp;"","6 Weeks Before")</f>
        <v>6 Weeks Before</v>
      </c>
      <c r="D65" s="20" t="b">
        <v>0</v>
      </c>
      <c r="E65" s="20" t="b">
        <f t="shared" ref="E65:E76" ca="1" si="7">IF(ISNUMBER(C65),AND(C65&lt;TODAY(),NOT(D65)),FALSE)</f>
        <v>0</v>
      </c>
    </row>
    <row r="66" spans="2:6" s="20" customFormat="1" ht="24.95" customHeight="1" x14ac:dyDescent="0.25">
      <c r="B66" s="159" t="s">
        <v>35</v>
      </c>
      <c r="C66" s="150" t="str">
        <f t="shared" si="6"/>
        <v>6 Weeks Before</v>
      </c>
      <c r="D66" s="20" t="b">
        <v>0</v>
      </c>
      <c r="E66" s="20" t="b">
        <f t="shared" ca="1" si="7"/>
        <v>0</v>
      </c>
    </row>
    <row r="67" spans="2:6" s="20" customFormat="1" ht="24.95" customHeight="1" x14ac:dyDescent="0.25">
      <c r="B67" s="159" t="s">
        <v>36</v>
      </c>
      <c r="C67" s="150" t="str">
        <f t="shared" si="6"/>
        <v>6 Weeks Before</v>
      </c>
      <c r="D67" s="20" t="b">
        <v>0</v>
      </c>
      <c r="E67" s="20" t="b">
        <f t="shared" ca="1" si="7"/>
        <v>0</v>
      </c>
    </row>
    <row r="68" spans="2:6" s="20" customFormat="1" ht="24.95" customHeight="1" x14ac:dyDescent="0.25">
      <c r="B68" s="159" t="s">
        <v>58</v>
      </c>
      <c r="C68" s="150" t="str">
        <f t="shared" si="6"/>
        <v>6 Weeks Before</v>
      </c>
      <c r="D68" s="20" t="b">
        <v>0</v>
      </c>
      <c r="E68" s="20" t="b">
        <f t="shared" ca="1" si="7"/>
        <v>0</v>
      </c>
    </row>
    <row r="69" spans="2:6" s="20" customFormat="1" ht="24.95" customHeight="1" x14ac:dyDescent="0.25">
      <c r="B69" s="159" t="s">
        <v>39</v>
      </c>
      <c r="C69" s="150" t="str">
        <f t="shared" si="6"/>
        <v>6 Weeks Before</v>
      </c>
      <c r="D69" s="20" t="b">
        <v>0</v>
      </c>
      <c r="E69" s="20" t="b">
        <f t="shared" ca="1" si="7"/>
        <v>0</v>
      </c>
    </row>
    <row r="70" spans="2:6" s="20" customFormat="1" ht="24.95" customHeight="1" x14ac:dyDescent="0.25">
      <c r="B70" s="159" t="s">
        <v>59</v>
      </c>
      <c r="C70" s="150" t="str">
        <f t="shared" si="6"/>
        <v>6 Weeks Before</v>
      </c>
      <c r="D70" s="20" t="b">
        <v>0</v>
      </c>
      <c r="E70" s="20" t="b">
        <f t="shared" ca="1" si="7"/>
        <v>0</v>
      </c>
    </row>
    <row r="71" spans="2:6" s="20" customFormat="1" ht="24.95" customHeight="1" x14ac:dyDescent="0.25">
      <c r="B71" s="159" t="s">
        <v>38</v>
      </c>
      <c r="C71" s="150" t="str">
        <f t="shared" si="6"/>
        <v>6 Weeks Before</v>
      </c>
      <c r="D71" s="20" t="b">
        <v>0</v>
      </c>
      <c r="E71" s="20" t="b">
        <f t="shared" ca="1" si="7"/>
        <v>0</v>
      </c>
    </row>
    <row r="72" spans="2:6" s="20" customFormat="1" ht="24.95" customHeight="1" x14ac:dyDescent="0.25">
      <c r="B72" s="149" t="s">
        <v>358</v>
      </c>
      <c r="C72" s="150" t="str">
        <f t="shared" si="6"/>
        <v>6 Weeks Before</v>
      </c>
      <c r="D72" s="20" t="b">
        <v>0</v>
      </c>
      <c r="E72" s="20" t="b">
        <f t="shared" ca="1" si="7"/>
        <v>0</v>
      </c>
    </row>
    <row r="73" spans="2:6" s="20" customFormat="1" ht="24.95" customHeight="1" x14ac:dyDescent="0.25">
      <c r="B73" s="159" t="s">
        <v>32</v>
      </c>
      <c r="C73" s="150" t="str">
        <f t="shared" si="6"/>
        <v>6 Weeks Before</v>
      </c>
      <c r="D73" s="20" t="b">
        <v>0</v>
      </c>
      <c r="E73" s="20" t="b">
        <f t="shared" ca="1" si="7"/>
        <v>0</v>
      </c>
    </row>
    <row r="74" spans="2:6" s="20" customFormat="1" ht="24.95" customHeight="1" x14ac:dyDescent="0.25">
      <c r="B74" s="159" t="s">
        <v>115</v>
      </c>
      <c r="C74" s="150" t="str">
        <f t="shared" si="6"/>
        <v>6 Weeks Before</v>
      </c>
      <c r="D74" s="20" t="b">
        <v>0</v>
      </c>
      <c r="E74" s="20" t="b">
        <f t="shared" ca="1" si="7"/>
        <v>0</v>
      </c>
    </row>
    <row r="75" spans="2:6" s="20" customFormat="1" ht="24.95" customHeight="1" x14ac:dyDescent="0.25">
      <c r="B75" s="159" t="s">
        <v>117</v>
      </c>
      <c r="C75" s="150" t="str">
        <f t="shared" si="6"/>
        <v>6 Weeks Before</v>
      </c>
      <c r="D75" s="20" t="b">
        <v>0</v>
      </c>
      <c r="E75" s="20" t="b">
        <f t="shared" ca="1" si="7"/>
        <v>0</v>
      </c>
    </row>
    <row r="76" spans="2:6" s="20" customFormat="1" ht="24.95" customHeight="1" x14ac:dyDescent="0.25">
      <c r="B76" s="159" t="s">
        <v>134</v>
      </c>
      <c r="C76" s="150" t="str">
        <f t="shared" si="6"/>
        <v>6 Weeks Before</v>
      </c>
      <c r="D76" s="20" t="b">
        <v>0</v>
      </c>
      <c r="E76" s="20" t="b">
        <f t="shared" ca="1" si="7"/>
        <v>0</v>
      </c>
    </row>
    <row r="77" spans="2:6" s="20" customFormat="1" ht="24.95" customHeight="1" x14ac:dyDescent="0.25">
      <c r="B77" s="152"/>
      <c r="C77" s="153"/>
    </row>
    <row r="78" spans="2:6" s="20" customFormat="1" ht="24.95" customHeight="1" x14ac:dyDescent="0.25">
      <c r="B78" s="156" t="str">
        <f>IF(ISNUMBER(ourWeddingDate),"4 Weeks Before (By :"&amp;TEXT(ourWeddingDate-28,"dd/mm/yyyy")&amp;")","4 Weeks Before")</f>
        <v>4 Weeks Before</v>
      </c>
      <c r="C78" s="157"/>
      <c r="F78" s="161"/>
    </row>
    <row r="79" spans="2:6" s="20" customFormat="1" ht="24.95" customHeight="1" x14ac:dyDescent="0.25">
      <c r="B79" s="159" t="s">
        <v>34</v>
      </c>
      <c r="C79" s="162" t="str">
        <f t="shared" ref="C79:C86" si="8">IF(ISNUMBER(ourWeddingDate),""&amp;TEXT(ourWeddingDate-28,"dd/mm/yyyy")&amp;"","4 Weeks Before")</f>
        <v>4 Weeks Before</v>
      </c>
      <c r="D79" s="20" t="b">
        <v>0</v>
      </c>
      <c r="E79" s="20" t="b">
        <f t="shared" ref="E79:E86" ca="1" si="9">IF(ISNUMBER(C79),AND(C79&lt;TODAY(),NOT(D79)),FALSE)</f>
        <v>0</v>
      </c>
    </row>
    <row r="80" spans="2:6" s="20" customFormat="1" ht="24.95" customHeight="1" x14ac:dyDescent="0.25">
      <c r="B80" s="159" t="s">
        <v>40</v>
      </c>
      <c r="C80" s="162" t="str">
        <f t="shared" si="8"/>
        <v>4 Weeks Before</v>
      </c>
      <c r="D80" s="20" t="b">
        <v>0</v>
      </c>
      <c r="E80" s="20" t="b">
        <f t="shared" ca="1" si="9"/>
        <v>0</v>
      </c>
    </row>
    <row r="81" spans="2:6" s="20" customFormat="1" ht="24.95" customHeight="1" x14ac:dyDescent="0.25">
      <c r="B81" s="159" t="s">
        <v>41</v>
      </c>
      <c r="C81" s="162" t="str">
        <f t="shared" si="8"/>
        <v>4 Weeks Before</v>
      </c>
      <c r="D81" s="20" t="b">
        <v>0</v>
      </c>
      <c r="E81" s="20" t="b">
        <f t="shared" ca="1" si="9"/>
        <v>0</v>
      </c>
    </row>
    <row r="82" spans="2:6" s="20" customFormat="1" ht="24.95" customHeight="1" x14ac:dyDescent="0.25">
      <c r="B82" s="159" t="s">
        <v>42</v>
      </c>
      <c r="C82" s="162" t="str">
        <f t="shared" si="8"/>
        <v>4 Weeks Before</v>
      </c>
      <c r="D82" s="20" t="b">
        <v>0</v>
      </c>
      <c r="E82" s="20" t="b">
        <f t="shared" ca="1" si="9"/>
        <v>0</v>
      </c>
    </row>
    <row r="83" spans="2:6" s="20" customFormat="1" ht="24.95" customHeight="1" x14ac:dyDescent="0.25">
      <c r="B83" s="159" t="s">
        <v>43</v>
      </c>
      <c r="C83" s="162" t="str">
        <f t="shared" si="8"/>
        <v>4 Weeks Before</v>
      </c>
      <c r="D83" s="20" t="b">
        <v>0</v>
      </c>
      <c r="E83" s="20" t="b">
        <f t="shared" ca="1" si="9"/>
        <v>0</v>
      </c>
    </row>
    <row r="84" spans="2:6" s="20" customFormat="1" ht="24.95" customHeight="1" x14ac:dyDescent="0.25">
      <c r="B84" s="159" t="s">
        <v>44</v>
      </c>
      <c r="C84" s="162" t="str">
        <f t="shared" si="8"/>
        <v>4 Weeks Before</v>
      </c>
      <c r="D84" s="20" t="b">
        <v>0</v>
      </c>
      <c r="E84" s="20" t="b">
        <f t="shared" ca="1" si="9"/>
        <v>0</v>
      </c>
    </row>
    <row r="85" spans="2:6" s="20" customFormat="1" ht="24.95" customHeight="1" x14ac:dyDescent="0.25">
      <c r="B85" s="159" t="s">
        <v>48</v>
      </c>
      <c r="C85" s="162" t="str">
        <f t="shared" si="8"/>
        <v>4 Weeks Before</v>
      </c>
      <c r="D85" s="20" t="b">
        <v>0</v>
      </c>
      <c r="E85" s="20" t="b">
        <f t="shared" ca="1" si="9"/>
        <v>0</v>
      </c>
    </row>
    <row r="86" spans="2:6" s="20" customFormat="1" ht="24.95" customHeight="1" x14ac:dyDescent="0.25">
      <c r="B86" s="152"/>
      <c r="C86" s="162" t="str">
        <f t="shared" si="8"/>
        <v>4 Weeks Before</v>
      </c>
      <c r="D86" s="20" t="b">
        <v>0</v>
      </c>
      <c r="E86" s="20" t="b">
        <f t="shared" ca="1" si="9"/>
        <v>0</v>
      </c>
    </row>
    <row r="87" spans="2:6" s="20" customFormat="1" ht="24.95" customHeight="1" x14ac:dyDescent="0.25">
      <c r="B87" s="156" t="str">
        <f>IF(ISNUMBER(ourWeddingDate),"2 Weeks Before (By :"&amp;TEXT(ourWeddingDate-14,"dd/mm/yyyy")&amp;")","2 Weeks Before")</f>
        <v>2 Weeks Before</v>
      </c>
      <c r="C87" s="157"/>
      <c r="F87" s="158"/>
    </row>
    <row r="88" spans="2:6" s="20" customFormat="1" ht="24.95" customHeight="1" x14ac:dyDescent="0.25">
      <c r="B88" s="159" t="s">
        <v>45</v>
      </c>
      <c r="C88" s="162" t="str">
        <f t="shared" ref="C88:C99" si="10">IF(ISNUMBER(ourWeddingDate),""&amp;TEXT(ourWeddingDate-14,"dd/mm/yyyy")&amp;"","2 Weeks Before")</f>
        <v>2 Weeks Before</v>
      </c>
      <c r="D88" s="20" t="b">
        <v>0</v>
      </c>
      <c r="E88" s="20" t="b">
        <f t="shared" ref="E88:E99" ca="1" si="11">IF(ISNUMBER(C88),AND(C88&lt;TODAY(),NOT(D88)),FALSE)</f>
        <v>0</v>
      </c>
    </row>
    <row r="89" spans="2:6" s="20" customFormat="1" ht="24.95" customHeight="1" x14ac:dyDescent="0.25">
      <c r="B89" s="159" t="s">
        <v>135</v>
      </c>
      <c r="C89" s="162" t="str">
        <f t="shared" si="10"/>
        <v>2 Weeks Before</v>
      </c>
      <c r="D89" s="20" t="b">
        <v>0</v>
      </c>
      <c r="E89" s="20" t="b">
        <f t="shared" ca="1" si="11"/>
        <v>0</v>
      </c>
    </row>
    <row r="90" spans="2:6" s="20" customFormat="1" ht="24.95" customHeight="1" x14ac:dyDescent="0.25">
      <c r="B90" s="159" t="s">
        <v>261</v>
      </c>
      <c r="C90" s="162" t="str">
        <f t="shared" si="10"/>
        <v>2 Weeks Before</v>
      </c>
      <c r="D90" s="20" t="b">
        <v>0</v>
      </c>
      <c r="E90" s="20" t="b">
        <f t="shared" ca="1" si="11"/>
        <v>0</v>
      </c>
    </row>
    <row r="91" spans="2:6" s="20" customFormat="1" ht="24.95" customHeight="1" x14ac:dyDescent="0.25">
      <c r="B91" s="159" t="s">
        <v>262</v>
      </c>
      <c r="C91" s="162" t="str">
        <f t="shared" si="10"/>
        <v>2 Weeks Before</v>
      </c>
      <c r="D91" s="20" t="b">
        <v>0</v>
      </c>
      <c r="E91" s="20" t="b">
        <f t="shared" ca="1" si="11"/>
        <v>0</v>
      </c>
    </row>
    <row r="92" spans="2:6" s="20" customFormat="1" ht="24.95" customHeight="1" x14ac:dyDescent="0.25">
      <c r="B92" s="159" t="s">
        <v>136</v>
      </c>
      <c r="C92" s="162" t="str">
        <f t="shared" si="10"/>
        <v>2 Weeks Before</v>
      </c>
      <c r="D92" s="20" t="b">
        <v>0</v>
      </c>
      <c r="E92" s="20" t="b">
        <f t="shared" ca="1" si="11"/>
        <v>0</v>
      </c>
    </row>
    <row r="93" spans="2:6" s="20" customFormat="1" ht="24.95" customHeight="1" x14ac:dyDescent="0.25">
      <c r="B93" s="149" t="s">
        <v>46</v>
      </c>
      <c r="C93" s="162" t="str">
        <f t="shared" si="10"/>
        <v>2 Weeks Before</v>
      </c>
      <c r="D93" s="20" t="b">
        <v>0</v>
      </c>
      <c r="E93" s="20" t="b">
        <f t="shared" ca="1" si="11"/>
        <v>0</v>
      </c>
    </row>
    <row r="94" spans="2:6" s="20" customFormat="1" ht="24.95" customHeight="1" x14ac:dyDescent="0.25">
      <c r="B94" s="159" t="s">
        <v>47</v>
      </c>
      <c r="C94" s="162" t="str">
        <f t="shared" si="10"/>
        <v>2 Weeks Before</v>
      </c>
      <c r="D94" s="20" t="b">
        <v>1</v>
      </c>
      <c r="E94" s="20" t="b">
        <f t="shared" ca="1" si="11"/>
        <v>0</v>
      </c>
    </row>
    <row r="95" spans="2:6" s="20" customFormat="1" ht="24.95" customHeight="1" x14ac:dyDescent="0.25">
      <c r="B95" s="159" t="s">
        <v>49</v>
      </c>
      <c r="C95" s="162" t="str">
        <f t="shared" si="10"/>
        <v>2 Weeks Before</v>
      </c>
      <c r="D95" s="20" t="b">
        <v>0</v>
      </c>
      <c r="E95" s="20" t="b">
        <f t="shared" ca="1" si="11"/>
        <v>0</v>
      </c>
    </row>
    <row r="96" spans="2:6" s="20" customFormat="1" ht="24.95" customHeight="1" x14ac:dyDescent="0.25">
      <c r="B96" s="159" t="s">
        <v>74</v>
      </c>
      <c r="C96" s="162" t="str">
        <f t="shared" si="10"/>
        <v>2 Weeks Before</v>
      </c>
      <c r="D96" s="20" t="b">
        <v>0</v>
      </c>
      <c r="E96" s="20" t="b">
        <f t="shared" ca="1" si="11"/>
        <v>0</v>
      </c>
    </row>
    <row r="97" spans="2:6" s="20" customFormat="1" ht="24.95" customHeight="1" x14ac:dyDescent="0.25">
      <c r="B97" s="149" t="s">
        <v>60</v>
      </c>
      <c r="C97" s="162" t="str">
        <f t="shared" si="10"/>
        <v>2 Weeks Before</v>
      </c>
      <c r="D97" s="20" t="b">
        <v>0</v>
      </c>
      <c r="E97" s="20" t="b">
        <f t="shared" ca="1" si="11"/>
        <v>0</v>
      </c>
    </row>
    <row r="98" spans="2:6" s="20" customFormat="1" ht="24.95" customHeight="1" x14ac:dyDescent="0.25">
      <c r="B98" s="159" t="s">
        <v>112</v>
      </c>
      <c r="C98" s="162" t="str">
        <f t="shared" si="10"/>
        <v>2 Weeks Before</v>
      </c>
      <c r="D98" s="20" t="b">
        <v>0</v>
      </c>
      <c r="E98" s="20" t="b">
        <f t="shared" ca="1" si="11"/>
        <v>0</v>
      </c>
    </row>
    <row r="99" spans="2:6" s="20" customFormat="1" ht="24.95" customHeight="1" x14ac:dyDescent="0.25">
      <c r="B99" s="159" t="s">
        <v>88</v>
      </c>
      <c r="C99" s="162" t="str">
        <f t="shared" si="10"/>
        <v>2 Weeks Before</v>
      </c>
      <c r="D99" s="20" t="b">
        <v>0</v>
      </c>
      <c r="E99" s="20" t="b">
        <f t="shared" ca="1" si="11"/>
        <v>0</v>
      </c>
    </row>
    <row r="100" spans="2:6" s="20" customFormat="1" ht="24.95" customHeight="1" x14ac:dyDescent="0.25">
      <c r="B100" s="152"/>
      <c r="C100" s="153"/>
    </row>
    <row r="101" spans="2:6" s="20" customFormat="1" ht="24.95" customHeight="1" x14ac:dyDescent="0.25">
      <c r="B101" s="156" t="str">
        <f>IF(ISNUMBER(ourWeddingDate),"1 Week Before (By :"&amp;TEXT(ourWeddingDate-7,"dd/mm/yyyy")&amp;")","1 Week Before")</f>
        <v>1 Week Before</v>
      </c>
      <c r="C101" s="157"/>
      <c r="F101" s="158"/>
    </row>
    <row r="102" spans="2:6" s="20" customFormat="1" ht="24.95" customHeight="1" x14ac:dyDescent="0.25">
      <c r="B102" s="149" t="s">
        <v>263</v>
      </c>
      <c r="C102" s="162" t="str">
        <f t="shared" ref="C102:C111" si="12">IF(ISNUMBER(ourWeddingDate),""&amp;TEXT(ourWeddingDate-7,"dd/mm/yyyy")&amp;"","1 Week Before")</f>
        <v>1 Week Before</v>
      </c>
      <c r="D102" s="20" t="b">
        <v>0</v>
      </c>
      <c r="E102" s="20" t="b">
        <f t="shared" ref="E102:E119" ca="1" si="13">IF(ISNUMBER(C102),AND(C102&lt;TODAY(),NOT(D102)),FALSE)</f>
        <v>0</v>
      </c>
    </row>
    <row r="103" spans="2:6" s="20" customFormat="1" ht="24.95" customHeight="1" x14ac:dyDescent="0.25">
      <c r="B103" s="159" t="s">
        <v>50</v>
      </c>
      <c r="C103" s="162" t="str">
        <f t="shared" si="12"/>
        <v>1 Week Before</v>
      </c>
      <c r="D103" s="20" t="b">
        <v>0</v>
      </c>
      <c r="E103" s="20" t="b">
        <f t="shared" ca="1" si="13"/>
        <v>0</v>
      </c>
    </row>
    <row r="104" spans="2:6" s="20" customFormat="1" ht="24.95" customHeight="1" x14ac:dyDescent="0.25">
      <c r="B104" s="159" t="s">
        <v>51</v>
      </c>
      <c r="C104" s="162" t="str">
        <f t="shared" si="12"/>
        <v>1 Week Before</v>
      </c>
      <c r="D104" s="20" t="b">
        <v>1</v>
      </c>
      <c r="E104" s="20" t="b">
        <f t="shared" ca="1" si="13"/>
        <v>0</v>
      </c>
    </row>
    <row r="105" spans="2:6" s="20" customFormat="1" ht="24.95" customHeight="1" x14ac:dyDescent="0.25">
      <c r="B105" s="159" t="s">
        <v>52</v>
      </c>
      <c r="C105" s="162" t="str">
        <f t="shared" si="12"/>
        <v>1 Week Before</v>
      </c>
      <c r="D105" s="20" t="b">
        <v>0</v>
      </c>
      <c r="E105" s="20" t="b">
        <f t="shared" ca="1" si="13"/>
        <v>0</v>
      </c>
    </row>
    <row r="106" spans="2:6" s="20" customFormat="1" ht="24.95" customHeight="1" x14ac:dyDescent="0.25">
      <c r="B106" s="149" t="s">
        <v>359</v>
      </c>
      <c r="C106" s="162" t="str">
        <f t="shared" si="12"/>
        <v>1 Week Before</v>
      </c>
      <c r="D106" s="20" t="b">
        <v>0</v>
      </c>
      <c r="E106" s="20" t="b">
        <f t="shared" ca="1" si="13"/>
        <v>0</v>
      </c>
    </row>
    <row r="107" spans="2:6" s="20" customFormat="1" ht="24.95" customHeight="1" x14ac:dyDescent="0.25">
      <c r="B107" s="159" t="s">
        <v>53</v>
      </c>
      <c r="C107" s="162" t="str">
        <f t="shared" si="12"/>
        <v>1 Week Before</v>
      </c>
      <c r="D107" s="20" t="b">
        <v>0</v>
      </c>
      <c r="E107" s="20" t="b">
        <f t="shared" ca="1" si="13"/>
        <v>0</v>
      </c>
    </row>
    <row r="108" spans="2:6" s="20" customFormat="1" ht="24.95" customHeight="1" x14ac:dyDescent="0.25">
      <c r="B108" s="159" t="s">
        <v>54</v>
      </c>
      <c r="C108" s="162" t="str">
        <f t="shared" si="12"/>
        <v>1 Week Before</v>
      </c>
      <c r="D108" s="20" t="b">
        <v>0</v>
      </c>
      <c r="E108" s="20" t="b">
        <f t="shared" ca="1" si="13"/>
        <v>0</v>
      </c>
    </row>
    <row r="109" spans="2:6" s="20" customFormat="1" ht="24.95" customHeight="1" x14ac:dyDescent="0.25">
      <c r="B109" s="159" t="s">
        <v>55</v>
      </c>
      <c r="C109" s="162" t="str">
        <f t="shared" si="12"/>
        <v>1 Week Before</v>
      </c>
      <c r="D109" s="20" t="b">
        <v>0</v>
      </c>
      <c r="E109" s="20" t="b">
        <f t="shared" ca="1" si="13"/>
        <v>0</v>
      </c>
    </row>
    <row r="110" spans="2:6" s="20" customFormat="1" ht="24.95" customHeight="1" x14ac:dyDescent="0.25">
      <c r="B110" s="159" t="s">
        <v>61</v>
      </c>
      <c r="C110" s="162" t="str">
        <f t="shared" si="12"/>
        <v>1 Week Before</v>
      </c>
      <c r="D110" s="20" t="b">
        <v>0</v>
      </c>
      <c r="E110" s="20" t="b">
        <f t="shared" ca="1" si="13"/>
        <v>0</v>
      </c>
    </row>
    <row r="111" spans="2:6" s="20" customFormat="1" ht="24.95" customHeight="1" x14ac:dyDescent="0.25">
      <c r="B111" s="159" t="s">
        <v>114</v>
      </c>
      <c r="C111" s="162" t="str">
        <f t="shared" si="12"/>
        <v>1 Week Before</v>
      </c>
      <c r="D111" s="20" t="b">
        <v>0</v>
      </c>
      <c r="E111" s="20" t="b">
        <f t="shared" ca="1" si="13"/>
        <v>0</v>
      </c>
    </row>
    <row r="112" spans="2:6" s="20" customFormat="1" ht="24.95" customHeight="1" x14ac:dyDescent="0.25">
      <c r="B112" s="152"/>
      <c r="C112" s="153"/>
      <c r="E112" s="20" t="b">
        <f t="shared" ca="1" si="13"/>
        <v>0</v>
      </c>
    </row>
    <row r="113" spans="2:6" s="20" customFormat="1" ht="24.95" customHeight="1" x14ac:dyDescent="0.25">
      <c r="B113" s="156" t="s">
        <v>98</v>
      </c>
      <c r="C113" s="157"/>
      <c r="E113" s="20" t="b">
        <f t="shared" ca="1" si="13"/>
        <v>0</v>
      </c>
      <c r="F113" s="158"/>
    </row>
    <row r="114" spans="2:6" s="20" customFormat="1" ht="24.95" customHeight="1" x14ac:dyDescent="0.25">
      <c r="B114" s="159" t="s">
        <v>332</v>
      </c>
      <c r="C114" s="163"/>
    </row>
    <row r="115" spans="2:6" s="20" customFormat="1" ht="24.95" customHeight="1" x14ac:dyDescent="0.25">
      <c r="B115" s="159" t="s">
        <v>99</v>
      </c>
      <c r="C115" s="150"/>
      <c r="D115" s="20" t="b">
        <v>0</v>
      </c>
      <c r="E115" s="20" t="b">
        <f t="shared" ca="1" si="13"/>
        <v>0</v>
      </c>
    </row>
    <row r="116" spans="2:6" s="20" customFormat="1" ht="24.95" customHeight="1" x14ac:dyDescent="0.25">
      <c r="B116" s="159" t="s">
        <v>285</v>
      </c>
      <c r="C116" s="150"/>
      <c r="D116" s="20" t="b">
        <v>0</v>
      </c>
      <c r="E116" s="20" t="b">
        <f ca="1">IF(ISNUMBER(C116),AND(C116&lt;TODAY(),NOT(D116)),FALSE)</f>
        <v>0</v>
      </c>
    </row>
    <row r="117" spans="2:6" s="20" customFormat="1" ht="24.95" customHeight="1" x14ac:dyDescent="0.25">
      <c r="B117" s="159" t="s">
        <v>100</v>
      </c>
      <c r="C117" s="150"/>
      <c r="D117" s="20" t="b">
        <v>0</v>
      </c>
      <c r="E117" s="20" t="b">
        <f t="shared" ca="1" si="13"/>
        <v>0</v>
      </c>
    </row>
    <row r="118" spans="2:6" s="20" customFormat="1" ht="24.95" customHeight="1" x14ac:dyDescent="0.25">
      <c r="B118" s="159" t="s">
        <v>101</v>
      </c>
      <c r="C118" s="150"/>
      <c r="D118" s="20" t="b">
        <v>0</v>
      </c>
      <c r="E118" s="20" t="b">
        <f t="shared" ca="1" si="13"/>
        <v>0</v>
      </c>
    </row>
    <row r="119" spans="2:6" s="20" customFormat="1" ht="24.95" customHeight="1" x14ac:dyDescent="0.25">
      <c r="B119" s="159" t="s">
        <v>284</v>
      </c>
      <c r="C119" s="150"/>
      <c r="D119" s="20" t="b">
        <v>0</v>
      </c>
      <c r="E119" s="20" t="b">
        <f t="shared" ca="1" si="13"/>
        <v>0</v>
      </c>
    </row>
    <row r="120" spans="2:6" s="20" customFormat="1" ht="24.95" customHeight="1" x14ac:dyDescent="0.25">
      <c r="B120" s="152"/>
      <c r="C120" s="153"/>
    </row>
    <row r="121" spans="2:6" s="20" customFormat="1" ht="24.95" customHeight="1" x14ac:dyDescent="0.25">
      <c r="B121" s="156" t="s">
        <v>331</v>
      </c>
      <c r="C121" s="157"/>
      <c r="E121" s="20" t="b">
        <f ca="1">IF(ISNUMBER(C121),AND(C121&lt;TODAY(),NOT(D121)),FALSE)</f>
        <v>0</v>
      </c>
      <c r="F121" s="158"/>
    </row>
    <row r="122" spans="2:6" s="20" customFormat="1" ht="24.95" customHeight="1" x14ac:dyDescent="0.25">
      <c r="B122" s="164" t="s">
        <v>333</v>
      </c>
      <c r="C122" s="163"/>
    </row>
    <row r="123" spans="2:6" s="20" customFormat="1" ht="24.95" customHeight="1" x14ac:dyDescent="0.25">
      <c r="B123" s="164" t="s">
        <v>349</v>
      </c>
      <c r="C123" s="163"/>
    </row>
    <row r="124" spans="2:6" s="20" customFormat="1" ht="24.95" customHeight="1" x14ac:dyDescent="0.25">
      <c r="B124" s="152"/>
      <c r="C124" s="153"/>
    </row>
    <row r="125" spans="2:6" s="20" customFormat="1" ht="24.95" customHeight="1" x14ac:dyDescent="0.25">
      <c r="B125" s="152"/>
      <c r="C125" s="153"/>
    </row>
    <row r="126" spans="2:6" s="20" customFormat="1" ht="24.95" customHeight="1" x14ac:dyDescent="0.25">
      <c r="B126" s="165" t="s">
        <v>118</v>
      </c>
      <c r="C126" s="153"/>
    </row>
    <row r="127" spans="2:6" s="20" customFormat="1" ht="24.95" customHeight="1" x14ac:dyDescent="0.25">
      <c r="B127" s="166"/>
      <c r="C127" s="153"/>
    </row>
    <row r="128" spans="2:6" s="20" customFormat="1" ht="24.95" customHeight="1" x14ac:dyDescent="0.25">
      <c r="B128" s="166"/>
      <c r="C128" s="153"/>
    </row>
    <row r="129" spans="2:3" s="20" customFormat="1" ht="24.95" customHeight="1" x14ac:dyDescent="0.25">
      <c r="B129" s="166"/>
      <c r="C129" s="153"/>
    </row>
    <row r="130" spans="2:3" s="20" customFormat="1" ht="24.95" customHeight="1" x14ac:dyDescent="0.25">
      <c r="B130" s="166"/>
      <c r="C130" s="153"/>
    </row>
    <row r="131" spans="2:3" s="20" customFormat="1" ht="24.95" customHeight="1" x14ac:dyDescent="0.25">
      <c r="B131" s="166"/>
      <c r="C131" s="153"/>
    </row>
    <row r="132" spans="2:3" s="20" customFormat="1" ht="24.95" customHeight="1" x14ac:dyDescent="0.25">
      <c r="B132" s="166"/>
      <c r="C132" s="153"/>
    </row>
    <row r="133" spans="2:3" s="20" customFormat="1" ht="24.95" customHeight="1" x14ac:dyDescent="0.25">
      <c r="B133" s="166"/>
      <c r="C133" s="153"/>
    </row>
    <row r="134" spans="2:3" s="20" customFormat="1" ht="24.95" customHeight="1" x14ac:dyDescent="0.25">
      <c r="B134" s="166"/>
      <c r="C134" s="153"/>
    </row>
    <row r="135" spans="2:3" s="20" customFormat="1" ht="24.95" customHeight="1" x14ac:dyDescent="0.25">
      <c r="B135" s="166"/>
      <c r="C135" s="153"/>
    </row>
    <row r="136" spans="2:3" s="20" customFormat="1" ht="24.95" customHeight="1" x14ac:dyDescent="0.25">
      <c r="B136" s="166"/>
      <c r="C136" s="153"/>
    </row>
    <row r="137" spans="2:3" s="20" customFormat="1" ht="24.95" customHeight="1" x14ac:dyDescent="0.25">
      <c r="B137" s="167"/>
      <c r="C137" s="153"/>
    </row>
    <row r="138" spans="2:3" s="20" customFormat="1" ht="24.95" customHeight="1" x14ac:dyDescent="0.25">
      <c r="B138" s="152"/>
      <c r="C138" s="153"/>
    </row>
    <row r="139" spans="2:3" s="20" customFormat="1" ht="24.95" customHeight="1" x14ac:dyDescent="0.25">
      <c r="B139" s="168"/>
      <c r="C139" s="153"/>
    </row>
  </sheetData>
  <mergeCells count="3">
    <mergeCell ref="A3:C3"/>
    <mergeCell ref="A4:C4"/>
    <mergeCell ref="A1:F2"/>
  </mergeCells>
  <conditionalFormatting sqref="B102:B111 C88:C89 B24:C39 B42:B52 B88:B99 B79:B85 B8:C10 B13:C21 B115:C119 B55:B62 B65:C76 C91:C99">
    <cfRule type="expression" dxfId="2" priority="3" stopIfTrue="1">
      <formula>$E8</formula>
    </cfRule>
  </conditionalFormatting>
  <conditionalFormatting sqref="B114">
    <cfRule type="expression" dxfId="1" priority="2" stopIfTrue="1">
      <formula>$E114</formula>
    </cfRule>
  </conditionalFormatting>
  <conditionalFormatting sqref="B122:B123">
    <cfRule type="expression" dxfId="0" priority="1" stopIfTrue="1">
      <formula>$E122</formula>
    </cfRule>
  </conditionalFormatting>
  <hyperlinks>
    <hyperlink ref="B122" r:id="rId1"/>
    <hyperlink ref="B123" r:id="rId2"/>
  </hyperlinks>
  <pageMargins left="0.74803149606299213" right="0.74803149606299213" top="0.98425196850393704" bottom="0.98425196850393704" header="0.51181102362204722" footer="0.51181102362204722"/>
  <pageSetup paperSize="9" scale="36" fitToHeight="2" orientation="portrait" r:id="rId3"/>
  <headerFooter alignWithMargins="0">
    <oddFooter xml:space="preserve">&amp;L&amp;D, &amp;T&amp;R&amp;8Copyright 2006 Phillip and Vanessa Jordan   </oddFooter>
  </headerFooter>
  <rowBreaks count="1" manualBreakCount="1">
    <brk id="63" max="16383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282"/>
  <sheetViews>
    <sheetView showGridLines="0" tabSelected="1" zoomScaleNormal="100" workbookViewId="0">
      <selection sqref="A1:G2"/>
    </sheetView>
  </sheetViews>
  <sheetFormatPr defaultColWidth="5.7109375" defaultRowHeight="15" x14ac:dyDescent="0.2"/>
  <cols>
    <col min="1" max="1" width="27.85546875" style="8" customWidth="1"/>
    <col min="2" max="2" width="30.28515625" style="8" customWidth="1"/>
    <col min="3" max="3" width="45.42578125" style="8" customWidth="1"/>
    <col min="4" max="4" width="19.140625" style="8" customWidth="1"/>
    <col min="5" max="5" width="18.28515625" style="12" customWidth="1"/>
    <col min="6" max="6" width="30.42578125" style="8" customWidth="1"/>
    <col min="7" max="7" width="49.140625" style="8" customWidth="1"/>
    <col min="8" max="11" width="5.7109375" style="5" customWidth="1"/>
    <col min="12" max="16384" width="5.7109375" style="1"/>
  </cols>
  <sheetData>
    <row r="1" spans="1:23" ht="48.75" customHeight="1" x14ac:dyDescent="0.2">
      <c r="A1" s="169" t="s">
        <v>240</v>
      </c>
      <c r="B1" s="169"/>
      <c r="C1" s="169"/>
      <c r="D1" s="169"/>
      <c r="E1" s="169"/>
      <c r="F1" s="169"/>
      <c r="G1" s="16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6" customHeight="1" x14ac:dyDescent="0.2">
      <c r="A2" s="169"/>
      <c r="B2" s="169"/>
      <c r="C2" s="169"/>
      <c r="D2" s="169"/>
      <c r="E2" s="169"/>
      <c r="F2" s="169"/>
      <c r="G2" s="16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.95" customHeight="1" x14ac:dyDescent="0.25">
      <c r="A3" s="170"/>
      <c r="B3" s="170"/>
      <c r="C3" s="170"/>
      <c r="D3" s="170"/>
      <c r="E3" s="171"/>
      <c r="F3" s="170"/>
      <c r="G3" s="17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2" customFormat="1" ht="21.95" customHeight="1" x14ac:dyDescent="0.25">
      <c r="A4" s="172" t="s">
        <v>365</v>
      </c>
      <c r="B4" s="172" t="s">
        <v>366</v>
      </c>
      <c r="C4" s="172" t="s">
        <v>367</v>
      </c>
      <c r="D4" s="172" t="s">
        <v>368</v>
      </c>
      <c r="E4" s="173" t="s">
        <v>370</v>
      </c>
      <c r="F4" s="172" t="s">
        <v>369</v>
      </c>
      <c r="G4" s="172" t="s">
        <v>356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5.75" x14ac:dyDescent="0.25">
      <c r="A5" s="174" t="s">
        <v>241</v>
      </c>
      <c r="B5" s="174"/>
      <c r="C5" s="174"/>
      <c r="D5" s="174"/>
      <c r="E5" s="175"/>
      <c r="F5" s="174"/>
      <c r="G5" s="174"/>
    </row>
    <row r="6" spans="1:23" ht="15.75" x14ac:dyDescent="0.25">
      <c r="A6" s="174" t="s">
        <v>241</v>
      </c>
      <c r="B6" s="174"/>
      <c r="C6" s="174"/>
      <c r="D6" s="174"/>
      <c r="E6" s="175"/>
      <c r="F6" s="174"/>
      <c r="G6" s="174"/>
    </row>
    <row r="7" spans="1:23" ht="15.75" x14ac:dyDescent="0.25">
      <c r="A7" s="174" t="s">
        <v>241</v>
      </c>
      <c r="B7" s="174"/>
      <c r="C7" s="174"/>
      <c r="D7" s="174"/>
      <c r="E7" s="175"/>
      <c r="F7" s="174"/>
      <c r="G7" s="174"/>
    </row>
    <row r="8" spans="1:23" ht="15.75" x14ac:dyDescent="0.25">
      <c r="A8" s="174" t="s">
        <v>241</v>
      </c>
      <c r="B8" s="174"/>
      <c r="C8" s="174"/>
      <c r="D8" s="174"/>
      <c r="E8" s="175"/>
      <c r="F8" s="174"/>
      <c r="G8" s="174"/>
    </row>
    <row r="9" spans="1:23" ht="15.75" x14ac:dyDescent="0.25">
      <c r="A9" s="174" t="s">
        <v>246</v>
      </c>
      <c r="B9" s="174"/>
      <c r="C9" s="174"/>
      <c r="D9" s="174"/>
      <c r="E9" s="175"/>
      <c r="F9" s="174"/>
      <c r="G9" s="174"/>
    </row>
    <row r="10" spans="1:23" ht="15.75" x14ac:dyDescent="0.25">
      <c r="A10" s="174" t="s">
        <v>246</v>
      </c>
      <c r="B10" s="174"/>
      <c r="C10" s="174"/>
      <c r="D10" s="174"/>
      <c r="E10" s="175"/>
      <c r="F10" s="174"/>
      <c r="G10" s="174"/>
    </row>
    <row r="11" spans="1:23" ht="15.75" x14ac:dyDescent="0.25">
      <c r="A11" s="174" t="s">
        <v>246</v>
      </c>
      <c r="B11" s="174"/>
      <c r="C11" s="174"/>
      <c r="D11" s="174"/>
      <c r="E11" s="175"/>
      <c r="F11" s="174"/>
      <c r="G11" s="174"/>
    </row>
    <row r="12" spans="1:23" ht="15.75" x14ac:dyDescent="0.25">
      <c r="A12" s="174" t="s">
        <v>246</v>
      </c>
      <c r="B12" s="174"/>
      <c r="C12" s="174"/>
      <c r="D12" s="174"/>
      <c r="E12" s="175"/>
      <c r="F12" s="174"/>
      <c r="G12" s="174"/>
    </row>
    <row r="13" spans="1:23" ht="15.75" x14ac:dyDescent="0.25">
      <c r="A13" s="174" t="s">
        <v>252</v>
      </c>
      <c r="B13" s="174"/>
      <c r="C13" s="174"/>
      <c r="D13" s="174"/>
      <c r="E13" s="175"/>
      <c r="F13" s="174"/>
      <c r="G13" s="174"/>
    </row>
    <row r="14" spans="1:23" ht="15.75" x14ac:dyDescent="0.25">
      <c r="A14" s="174" t="s">
        <v>252</v>
      </c>
      <c r="B14" s="174"/>
      <c r="C14" s="174"/>
      <c r="D14" s="174"/>
      <c r="E14" s="175"/>
      <c r="F14" s="174"/>
      <c r="G14" s="174"/>
    </row>
    <row r="15" spans="1:23" ht="15.75" x14ac:dyDescent="0.25">
      <c r="A15" s="174" t="s">
        <v>252</v>
      </c>
      <c r="B15" s="174"/>
      <c r="C15" s="174"/>
      <c r="D15" s="174"/>
      <c r="E15" s="175"/>
      <c r="F15" s="174"/>
      <c r="G15" s="174"/>
    </row>
    <row r="16" spans="1:23" ht="15.75" x14ac:dyDescent="0.25">
      <c r="A16" s="174" t="s">
        <v>252</v>
      </c>
      <c r="B16" s="174"/>
      <c r="C16" s="174"/>
      <c r="D16" s="174"/>
      <c r="E16" s="175"/>
      <c r="F16" s="174"/>
      <c r="G16" s="174"/>
    </row>
    <row r="17" spans="1:12" ht="15.75" x14ac:dyDescent="0.25">
      <c r="A17" s="174" t="s">
        <v>362</v>
      </c>
      <c r="B17" s="174"/>
      <c r="C17" s="174"/>
      <c r="D17" s="174"/>
      <c r="E17" s="175"/>
      <c r="F17" s="174"/>
      <c r="G17" s="174"/>
    </row>
    <row r="18" spans="1:12" ht="15.75" x14ac:dyDescent="0.25">
      <c r="A18" s="174" t="s">
        <v>362</v>
      </c>
      <c r="B18" s="174"/>
      <c r="C18" s="174"/>
      <c r="D18" s="174"/>
      <c r="E18" s="175"/>
      <c r="F18" s="174"/>
      <c r="G18" s="174"/>
    </row>
    <row r="19" spans="1:12" ht="15.75" x14ac:dyDescent="0.25">
      <c r="A19" s="174" t="s">
        <v>362</v>
      </c>
      <c r="B19" s="174"/>
      <c r="C19" s="174"/>
      <c r="D19" s="174"/>
      <c r="E19" s="175"/>
      <c r="F19" s="174"/>
      <c r="G19" s="174"/>
    </row>
    <row r="20" spans="1:12" ht="15.75" x14ac:dyDescent="0.25">
      <c r="A20" s="174" t="s">
        <v>362</v>
      </c>
      <c r="B20" s="174"/>
      <c r="C20" s="174"/>
      <c r="D20" s="174"/>
      <c r="E20" s="175"/>
      <c r="F20" s="174"/>
      <c r="G20" s="174"/>
    </row>
    <row r="21" spans="1:12" ht="15.75" x14ac:dyDescent="0.25">
      <c r="A21" s="174" t="s">
        <v>247</v>
      </c>
      <c r="B21" s="174"/>
      <c r="C21" s="174"/>
      <c r="D21" s="174"/>
      <c r="E21" s="175"/>
      <c r="F21" s="174"/>
      <c r="G21" s="174"/>
      <c r="L21" s="6"/>
    </row>
    <row r="22" spans="1:12" ht="15.75" x14ac:dyDescent="0.25">
      <c r="A22" s="174" t="s">
        <v>247</v>
      </c>
      <c r="B22" s="174"/>
      <c r="C22" s="174"/>
      <c r="D22" s="174"/>
      <c r="E22" s="175"/>
      <c r="F22" s="174"/>
      <c r="G22" s="174"/>
      <c r="L22" s="7"/>
    </row>
    <row r="23" spans="1:12" ht="15.75" x14ac:dyDescent="0.25">
      <c r="A23" s="174" t="s">
        <v>247</v>
      </c>
      <c r="B23" s="174"/>
      <c r="C23" s="174"/>
      <c r="D23" s="174"/>
      <c r="E23" s="175"/>
      <c r="F23" s="174"/>
      <c r="G23" s="174"/>
      <c r="L23" s="7"/>
    </row>
    <row r="24" spans="1:12" ht="15.75" x14ac:dyDescent="0.25">
      <c r="A24" s="174" t="s">
        <v>247</v>
      </c>
      <c r="B24" s="174"/>
      <c r="C24" s="174"/>
      <c r="D24" s="174"/>
      <c r="E24" s="175"/>
      <c r="F24" s="174"/>
      <c r="G24" s="174"/>
      <c r="L24" s="7"/>
    </row>
    <row r="25" spans="1:12" ht="15.75" x14ac:dyDescent="0.25">
      <c r="A25" s="174" t="s">
        <v>242</v>
      </c>
      <c r="B25" s="174"/>
      <c r="C25" s="174"/>
      <c r="D25" s="174"/>
      <c r="E25" s="175"/>
      <c r="F25" s="174"/>
      <c r="G25" s="174"/>
      <c r="L25" s="7"/>
    </row>
    <row r="26" spans="1:12" ht="15.75" x14ac:dyDescent="0.25">
      <c r="A26" s="174" t="s">
        <v>242</v>
      </c>
      <c r="B26" s="174"/>
      <c r="C26" s="174"/>
      <c r="D26" s="174"/>
      <c r="E26" s="175"/>
      <c r="F26" s="174"/>
      <c r="G26" s="174"/>
      <c r="L26" s="7"/>
    </row>
    <row r="27" spans="1:12" ht="15.75" x14ac:dyDescent="0.25">
      <c r="A27" s="174" t="s">
        <v>242</v>
      </c>
      <c r="B27" s="174"/>
      <c r="C27" s="174"/>
      <c r="D27" s="174"/>
      <c r="E27" s="175"/>
      <c r="F27" s="174"/>
      <c r="G27" s="174"/>
      <c r="L27" s="7"/>
    </row>
    <row r="28" spans="1:12" ht="15.75" x14ac:dyDescent="0.25">
      <c r="A28" s="174" t="s">
        <v>242</v>
      </c>
      <c r="B28" s="174"/>
      <c r="C28" s="174"/>
      <c r="D28" s="174"/>
      <c r="E28" s="175"/>
      <c r="F28" s="174"/>
      <c r="G28" s="174"/>
      <c r="L28" s="7"/>
    </row>
    <row r="29" spans="1:12" ht="15.75" x14ac:dyDescent="0.25">
      <c r="A29" s="174" t="s">
        <v>184</v>
      </c>
      <c r="B29" s="174"/>
      <c r="C29" s="174"/>
      <c r="D29" s="174"/>
      <c r="E29" s="175"/>
      <c r="F29" s="174"/>
      <c r="G29" s="174"/>
      <c r="L29" s="7"/>
    </row>
    <row r="30" spans="1:12" ht="15.75" x14ac:dyDescent="0.25">
      <c r="A30" s="174" t="s">
        <v>184</v>
      </c>
      <c r="B30" s="174"/>
      <c r="C30" s="174"/>
      <c r="D30" s="174"/>
      <c r="E30" s="175"/>
      <c r="F30" s="174"/>
      <c r="G30" s="174"/>
      <c r="L30" s="7"/>
    </row>
    <row r="31" spans="1:12" ht="15.75" x14ac:dyDescent="0.25">
      <c r="A31" s="174" t="s">
        <v>184</v>
      </c>
      <c r="B31" s="174"/>
      <c r="C31" s="174"/>
      <c r="D31" s="174"/>
      <c r="E31" s="175"/>
      <c r="F31" s="174"/>
      <c r="G31" s="174"/>
      <c r="L31" s="7"/>
    </row>
    <row r="32" spans="1:12" ht="15.75" x14ac:dyDescent="0.25">
      <c r="A32" s="174" t="s">
        <v>184</v>
      </c>
      <c r="B32" s="174"/>
      <c r="C32" s="174"/>
      <c r="D32" s="174"/>
      <c r="E32" s="175"/>
      <c r="F32" s="174"/>
      <c r="G32" s="174"/>
      <c r="L32" s="7"/>
    </row>
    <row r="33" spans="1:12" ht="15.75" x14ac:dyDescent="0.25">
      <c r="A33" s="174" t="s">
        <v>251</v>
      </c>
      <c r="B33" s="174"/>
      <c r="C33" s="174"/>
      <c r="D33" s="174"/>
      <c r="E33" s="175"/>
      <c r="F33" s="174"/>
      <c r="G33" s="174"/>
      <c r="L33" s="7"/>
    </row>
    <row r="34" spans="1:12" ht="15.75" x14ac:dyDescent="0.25">
      <c r="A34" s="174" t="s">
        <v>251</v>
      </c>
      <c r="B34" s="174"/>
      <c r="C34" s="174"/>
      <c r="D34" s="174"/>
      <c r="E34" s="175"/>
      <c r="F34" s="174"/>
      <c r="G34" s="174"/>
      <c r="L34" s="7"/>
    </row>
    <row r="35" spans="1:12" ht="15.75" x14ac:dyDescent="0.25">
      <c r="A35" s="174" t="s">
        <v>251</v>
      </c>
      <c r="B35" s="174"/>
      <c r="C35" s="174"/>
      <c r="D35" s="174"/>
      <c r="E35" s="175"/>
      <c r="F35" s="174"/>
      <c r="G35" s="174"/>
      <c r="L35" s="7"/>
    </row>
    <row r="36" spans="1:12" ht="15.75" x14ac:dyDescent="0.25">
      <c r="A36" s="174" t="s">
        <v>251</v>
      </c>
      <c r="B36" s="174"/>
      <c r="C36" s="174"/>
      <c r="D36" s="174"/>
      <c r="E36" s="175"/>
      <c r="F36" s="174"/>
      <c r="G36" s="174"/>
      <c r="L36" s="7"/>
    </row>
    <row r="37" spans="1:12" ht="15.75" x14ac:dyDescent="0.25">
      <c r="A37" s="174" t="s">
        <v>244</v>
      </c>
      <c r="B37" s="174"/>
      <c r="C37" s="174"/>
      <c r="D37" s="174"/>
      <c r="E37" s="175"/>
      <c r="F37" s="174"/>
      <c r="G37" s="174"/>
      <c r="L37" s="7"/>
    </row>
    <row r="38" spans="1:12" ht="15.75" x14ac:dyDescent="0.25">
      <c r="A38" s="174" t="s">
        <v>244</v>
      </c>
      <c r="B38" s="174"/>
      <c r="C38" s="174"/>
      <c r="D38" s="174"/>
      <c r="E38" s="175"/>
      <c r="F38" s="174"/>
      <c r="G38" s="174"/>
      <c r="L38" s="7"/>
    </row>
    <row r="39" spans="1:12" ht="15.75" x14ac:dyDescent="0.25">
      <c r="A39" s="174" t="s">
        <v>244</v>
      </c>
      <c r="B39" s="174"/>
      <c r="C39" s="174"/>
      <c r="D39" s="174"/>
      <c r="E39" s="175"/>
      <c r="F39" s="174"/>
      <c r="G39" s="174"/>
      <c r="L39" s="7"/>
    </row>
    <row r="40" spans="1:12" ht="15.75" x14ac:dyDescent="0.25">
      <c r="A40" s="174" t="s">
        <v>244</v>
      </c>
      <c r="B40" s="174"/>
      <c r="C40" s="174"/>
      <c r="D40" s="174"/>
      <c r="E40" s="175"/>
      <c r="F40" s="174"/>
      <c r="G40" s="174"/>
      <c r="L40" s="7"/>
    </row>
    <row r="41" spans="1:12" ht="15.75" x14ac:dyDescent="0.25">
      <c r="A41" s="174" t="s">
        <v>243</v>
      </c>
      <c r="B41" s="174"/>
      <c r="C41" s="174"/>
      <c r="D41" s="174"/>
      <c r="E41" s="175"/>
      <c r="F41" s="174"/>
      <c r="G41" s="174"/>
      <c r="L41" s="7"/>
    </row>
    <row r="42" spans="1:12" ht="15.75" x14ac:dyDescent="0.25">
      <c r="A42" s="174" t="s">
        <v>243</v>
      </c>
      <c r="B42" s="174"/>
      <c r="C42" s="174"/>
      <c r="D42" s="174"/>
      <c r="E42" s="175"/>
      <c r="F42" s="174"/>
      <c r="G42" s="174"/>
      <c r="L42" s="7"/>
    </row>
    <row r="43" spans="1:12" ht="15.75" x14ac:dyDescent="0.25">
      <c r="A43" s="174" t="s">
        <v>243</v>
      </c>
      <c r="B43" s="174"/>
      <c r="C43" s="174"/>
      <c r="D43" s="174"/>
      <c r="E43" s="175"/>
      <c r="F43" s="174"/>
      <c r="G43" s="174"/>
      <c r="L43" s="7"/>
    </row>
    <row r="44" spans="1:12" ht="15.75" x14ac:dyDescent="0.25">
      <c r="A44" s="174" t="s">
        <v>243</v>
      </c>
      <c r="B44" s="174"/>
      <c r="C44" s="174"/>
      <c r="D44" s="174"/>
      <c r="E44" s="175"/>
      <c r="F44" s="174"/>
      <c r="G44" s="174"/>
      <c r="L44" s="7"/>
    </row>
    <row r="45" spans="1:12" ht="15.75" x14ac:dyDescent="0.25">
      <c r="A45" s="174" t="s">
        <v>245</v>
      </c>
      <c r="B45" s="174"/>
      <c r="C45" s="174"/>
      <c r="D45" s="174"/>
      <c r="E45" s="175"/>
      <c r="F45" s="174"/>
      <c r="G45" s="174"/>
      <c r="L45" s="7"/>
    </row>
    <row r="46" spans="1:12" ht="15.75" x14ac:dyDescent="0.25">
      <c r="A46" s="174" t="s">
        <v>245</v>
      </c>
      <c r="B46" s="174"/>
      <c r="C46" s="174"/>
      <c r="D46" s="174"/>
      <c r="E46" s="175"/>
      <c r="F46" s="174"/>
      <c r="G46" s="174"/>
      <c r="L46" s="7"/>
    </row>
    <row r="47" spans="1:12" ht="15.75" x14ac:dyDescent="0.25">
      <c r="A47" s="174" t="s">
        <v>245</v>
      </c>
      <c r="B47" s="174"/>
      <c r="C47" s="174"/>
      <c r="D47" s="174"/>
      <c r="E47" s="175"/>
      <c r="F47" s="174"/>
      <c r="G47" s="174"/>
      <c r="L47" s="7"/>
    </row>
    <row r="48" spans="1:12" ht="15.75" x14ac:dyDescent="0.25">
      <c r="A48" s="174" t="s">
        <v>245</v>
      </c>
      <c r="B48" s="174"/>
      <c r="C48" s="174"/>
      <c r="D48" s="174"/>
      <c r="E48" s="175"/>
      <c r="F48" s="174"/>
      <c r="G48" s="174"/>
      <c r="L48" s="7"/>
    </row>
    <row r="49" spans="1:12" ht="15.75" x14ac:dyDescent="0.25">
      <c r="A49" s="174" t="s">
        <v>363</v>
      </c>
      <c r="B49" s="174"/>
      <c r="C49" s="174"/>
      <c r="D49" s="174"/>
      <c r="E49" s="175"/>
      <c r="F49" s="174"/>
      <c r="G49" s="174"/>
      <c r="L49" s="7"/>
    </row>
    <row r="50" spans="1:12" ht="15.75" x14ac:dyDescent="0.25">
      <c r="A50" s="174" t="s">
        <v>363</v>
      </c>
      <c r="B50" s="174"/>
      <c r="C50" s="174"/>
      <c r="D50" s="174"/>
      <c r="E50" s="175"/>
      <c r="F50" s="174"/>
      <c r="G50" s="174"/>
      <c r="L50" s="7"/>
    </row>
    <row r="51" spans="1:12" ht="15.75" x14ac:dyDescent="0.25">
      <c r="A51" s="174" t="s">
        <v>363</v>
      </c>
      <c r="B51" s="174"/>
      <c r="C51" s="174"/>
      <c r="D51" s="174"/>
      <c r="E51" s="175"/>
      <c r="F51" s="174"/>
      <c r="G51" s="174"/>
      <c r="L51" s="7"/>
    </row>
    <row r="52" spans="1:12" ht="15.75" x14ac:dyDescent="0.25">
      <c r="A52" s="174" t="s">
        <v>363</v>
      </c>
      <c r="B52" s="174"/>
      <c r="C52" s="174"/>
      <c r="D52" s="174"/>
      <c r="E52" s="175"/>
      <c r="F52" s="174"/>
      <c r="G52" s="174"/>
      <c r="L52" s="7"/>
    </row>
    <row r="53" spans="1:12" ht="15.75" x14ac:dyDescent="0.25">
      <c r="A53" s="174" t="s">
        <v>250</v>
      </c>
      <c r="B53" s="174"/>
      <c r="C53" s="174"/>
      <c r="D53" s="174"/>
      <c r="E53" s="175"/>
      <c r="F53" s="174"/>
      <c r="G53" s="174"/>
      <c r="L53" s="7"/>
    </row>
    <row r="54" spans="1:12" ht="15.75" x14ac:dyDescent="0.25">
      <c r="A54" s="174" t="s">
        <v>250</v>
      </c>
      <c r="B54" s="174"/>
      <c r="C54" s="174"/>
      <c r="D54" s="174"/>
      <c r="E54" s="175"/>
      <c r="F54" s="174"/>
      <c r="G54" s="174"/>
      <c r="L54" s="7"/>
    </row>
    <row r="55" spans="1:12" ht="15.75" x14ac:dyDescent="0.25">
      <c r="A55" s="174" t="s">
        <v>250</v>
      </c>
      <c r="B55" s="174"/>
      <c r="C55" s="174"/>
      <c r="D55" s="174"/>
      <c r="E55" s="175"/>
      <c r="F55" s="174"/>
      <c r="G55" s="174"/>
      <c r="L55" s="7"/>
    </row>
    <row r="56" spans="1:12" ht="15.75" x14ac:dyDescent="0.25">
      <c r="A56" s="174" t="s">
        <v>250</v>
      </c>
      <c r="B56" s="174"/>
      <c r="C56" s="174"/>
      <c r="D56" s="174"/>
      <c r="E56" s="175"/>
      <c r="F56" s="174"/>
      <c r="G56" s="174"/>
      <c r="L56" s="7"/>
    </row>
    <row r="57" spans="1:12" ht="15.75" x14ac:dyDescent="0.25">
      <c r="A57" s="174" t="s">
        <v>107</v>
      </c>
      <c r="B57" s="174"/>
      <c r="C57" s="174"/>
      <c r="D57" s="174"/>
      <c r="E57" s="175"/>
      <c r="F57" s="174"/>
      <c r="G57" s="174"/>
      <c r="L57" s="7"/>
    </row>
    <row r="58" spans="1:12" ht="15.75" x14ac:dyDescent="0.25">
      <c r="A58" s="174" t="s">
        <v>107</v>
      </c>
      <c r="B58" s="174"/>
      <c r="C58" s="174"/>
      <c r="D58" s="174"/>
      <c r="E58" s="175"/>
      <c r="F58" s="174"/>
      <c r="G58" s="174"/>
      <c r="L58" s="7"/>
    </row>
    <row r="59" spans="1:12" ht="15.75" x14ac:dyDescent="0.25">
      <c r="A59" s="174" t="s">
        <v>107</v>
      </c>
      <c r="B59" s="174"/>
      <c r="C59" s="174"/>
      <c r="D59" s="174"/>
      <c r="E59" s="175"/>
      <c r="F59" s="174"/>
      <c r="G59" s="174"/>
      <c r="L59" s="7"/>
    </row>
    <row r="60" spans="1:12" ht="15.75" x14ac:dyDescent="0.25">
      <c r="A60" s="174" t="s">
        <v>107</v>
      </c>
      <c r="B60" s="174"/>
      <c r="C60" s="174"/>
      <c r="D60" s="174"/>
      <c r="E60" s="175"/>
      <c r="F60" s="174"/>
      <c r="G60" s="174"/>
      <c r="L60" s="7"/>
    </row>
    <row r="61" spans="1:12" ht="15.75" x14ac:dyDescent="0.25">
      <c r="A61" s="174" t="s">
        <v>248</v>
      </c>
      <c r="B61" s="174"/>
      <c r="C61" s="174"/>
      <c r="D61" s="174"/>
      <c r="E61" s="175"/>
      <c r="F61" s="174"/>
      <c r="G61" s="174"/>
      <c r="L61" s="7"/>
    </row>
    <row r="62" spans="1:12" ht="15.75" x14ac:dyDescent="0.25">
      <c r="A62" s="174" t="s">
        <v>248</v>
      </c>
      <c r="B62" s="174"/>
      <c r="C62" s="174"/>
      <c r="D62" s="174"/>
      <c r="E62" s="175"/>
      <c r="F62" s="174"/>
      <c r="G62" s="174"/>
      <c r="L62" s="7"/>
    </row>
    <row r="63" spans="1:12" ht="15.75" x14ac:dyDescent="0.25">
      <c r="A63" s="174" t="s">
        <v>248</v>
      </c>
      <c r="B63" s="174"/>
      <c r="C63" s="174"/>
      <c r="D63" s="174"/>
      <c r="E63" s="175"/>
      <c r="F63" s="174"/>
      <c r="G63" s="174"/>
      <c r="L63" s="7"/>
    </row>
    <row r="64" spans="1:12" ht="15.75" x14ac:dyDescent="0.25">
      <c r="A64" s="174" t="s">
        <v>248</v>
      </c>
      <c r="B64" s="174"/>
      <c r="C64" s="174"/>
      <c r="D64" s="174"/>
      <c r="E64" s="175"/>
      <c r="F64" s="174"/>
      <c r="G64" s="174"/>
      <c r="L64" s="7"/>
    </row>
    <row r="65" spans="1:12" ht="15.75" x14ac:dyDescent="0.25">
      <c r="A65" s="174" t="s">
        <v>159</v>
      </c>
      <c r="B65" s="174"/>
      <c r="C65" s="174"/>
      <c r="D65" s="174"/>
      <c r="E65" s="175"/>
      <c r="F65" s="174"/>
      <c r="G65" s="174"/>
      <c r="L65" s="7"/>
    </row>
    <row r="66" spans="1:12" ht="15.75" x14ac:dyDescent="0.25">
      <c r="A66" s="174" t="s">
        <v>159</v>
      </c>
      <c r="B66" s="174"/>
      <c r="C66" s="174"/>
      <c r="D66" s="174"/>
      <c r="E66" s="175"/>
      <c r="F66" s="174"/>
      <c r="G66" s="174"/>
      <c r="L66" s="7"/>
    </row>
    <row r="67" spans="1:12" ht="15.75" x14ac:dyDescent="0.25">
      <c r="A67" s="174" t="s">
        <v>159</v>
      </c>
      <c r="B67" s="174"/>
      <c r="C67" s="174"/>
      <c r="D67" s="174"/>
      <c r="E67" s="175"/>
      <c r="F67" s="174"/>
      <c r="G67" s="174"/>
      <c r="L67" s="7"/>
    </row>
    <row r="68" spans="1:12" ht="15.75" x14ac:dyDescent="0.25">
      <c r="A68" s="174" t="s">
        <v>159</v>
      </c>
      <c r="B68" s="174"/>
      <c r="C68" s="174"/>
      <c r="D68" s="174"/>
      <c r="E68" s="175"/>
      <c r="F68" s="174"/>
      <c r="G68" s="174"/>
      <c r="L68" s="7"/>
    </row>
    <row r="69" spans="1:12" ht="15.75" x14ac:dyDescent="0.25">
      <c r="A69" s="174" t="s">
        <v>249</v>
      </c>
      <c r="B69" s="174"/>
      <c r="C69" s="174"/>
      <c r="D69" s="174"/>
      <c r="E69" s="175"/>
      <c r="F69" s="174"/>
      <c r="G69" s="174"/>
      <c r="L69" s="7"/>
    </row>
    <row r="70" spans="1:12" ht="15.75" x14ac:dyDescent="0.25">
      <c r="A70" s="174" t="s">
        <v>249</v>
      </c>
      <c r="B70" s="174"/>
      <c r="C70" s="174"/>
      <c r="D70" s="174"/>
      <c r="E70" s="175"/>
      <c r="F70" s="174"/>
      <c r="G70" s="174"/>
      <c r="L70" s="7"/>
    </row>
    <row r="71" spans="1:12" ht="15.75" x14ac:dyDescent="0.25">
      <c r="A71" s="174" t="s">
        <v>249</v>
      </c>
      <c r="B71" s="174"/>
      <c r="C71" s="174"/>
      <c r="D71" s="174"/>
      <c r="E71" s="175"/>
      <c r="F71" s="174"/>
      <c r="G71" s="174"/>
      <c r="L71" s="7"/>
    </row>
    <row r="72" spans="1:12" ht="15.75" x14ac:dyDescent="0.25">
      <c r="A72" s="174" t="s">
        <v>249</v>
      </c>
      <c r="B72" s="174"/>
      <c r="C72" s="174"/>
      <c r="D72" s="174"/>
      <c r="E72" s="175"/>
      <c r="F72" s="174"/>
      <c r="G72" s="174"/>
      <c r="L72" s="7"/>
    </row>
    <row r="73" spans="1:12" ht="15.75" x14ac:dyDescent="0.25">
      <c r="A73" s="174" t="s">
        <v>364</v>
      </c>
      <c r="B73" s="174"/>
      <c r="C73" s="174"/>
      <c r="D73" s="174"/>
      <c r="E73" s="175"/>
      <c r="F73" s="174"/>
      <c r="G73" s="174"/>
      <c r="L73" s="7"/>
    </row>
    <row r="74" spans="1:12" ht="15.75" x14ac:dyDescent="0.25">
      <c r="A74" s="174" t="s">
        <v>364</v>
      </c>
      <c r="B74" s="174"/>
      <c r="C74" s="174"/>
      <c r="D74" s="174"/>
      <c r="E74" s="175"/>
      <c r="F74" s="174"/>
      <c r="G74" s="174"/>
      <c r="L74" s="7"/>
    </row>
    <row r="75" spans="1:12" ht="15.75" x14ac:dyDescent="0.25">
      <c r="A75" s="174" t="s">
        <v>364</v>
      </c>
      <c r="B75" s="174"/>
      <c r="C75" s="174"/>
      <c r="D75" s="174"/>
      <c r="E75" s="175"/>
      <c r="F75" s="174"/>
      <c r="G75" s="174"/>
      <c r="L75" s="7"/>
    </row>
    <row r="76" spans="1:12" ht="15.75" x14ac:dyDescent="0.25">
      <c r="A76" s="174" t="s">
        <v>364</v>
      </c>
      <c r="B76" s="174"/>
      <c r="C76" s="174"/>
      <c r="D76" s="174"/>
      <c r="E76" s="175"/>
      <c r="F76" s="174"/>
      <c r="G76" s="174"/>
      <c r="L76" s="7"/>
    </row>
    <row r="77" spans="1:12" ht="15.75" x14ac:dyDescent="0.25">
      <c r="A77" s="174" t="s">
        <v>83</v>
      </c>
      <c r="B77" s="174"/>
      <c r="C77" s="174"/>
      <c r="D77" s="174"/>
      <c r="E77" s="175"/>
      <c r="F77" s="174"/>
      <c r="G77" s="174"/>
      <c r="L77" s="7"/>
    </row>
    <row r="78" spans="1:12" ht="15.75" x14ac:dyDescent="0.25">
      <c r="A78" s="174" t="s">
        <v>83</v>
      </c>
      <c r="B78" s="174"/>
      <c r="C78" s="174"/>
      <c r="D78" s="174"/>
      <c r="E78" s="175"/>
      <c r="F78" s="174"/>
      <c r="G78" s="174"/>
      <c r="L78" s="7"/>
    </row>
    <row r="79" spans="1:12" ht="15.75" x14ac:dyDescent="0.25">
      <c r="A79" s="174" t="s">
        <v>83</v>
      </c>
      <c r="B79" s="174"/>
      <c r="C79" s="174"/>
      <c r="D79" s="174"/>
      <c r="E79" s="175"/>
      <c r="F79" s="174"/>
      <c r="G79" s="174"/>
      <c r="L79" s="7"/>
    </row>
    <row r="80" spans="1:12" ht="15.75" x14ac:dyDescent="0.25">
      <c r="A80" s="174" t="s">
        <v>83</v>
      </c>
      <c r="B80" s="174"/>
      <c r="C80" s="174"/>
      <c r="D80" s="174"/>
      <c r="E80" s="175"/>
      <c r="F80" s="174"/>
      <c r="G80" s="174"/>
      <c r="L80" s="7"/>
    </row>
    <row r="81" spans="1:12" x14ac:dyDescent="0.2">
      <c r="A81" s="10"/>
      <c r="B81" s="10"/>
      <c r="C81" s="10"/>
      <c r="D81" s="10"/>
      <c r="E81" s="11"/>
      <c r="F81" s="10"/>
      <c r="G81" s="10"/>
      <c r="L81" s="7"/>
    </row>
    <row r="82" spans="1:12" x14ac:dyDescent="0.2">
      <c r="A82" s="10"/>
      <c r="B82" s="10"/>
      <c r="C82" s="10"/>
      <c r="D82" s="10"/>
      <c r="E82" s="11"/>
      <c r="F82" s="10"/>
      <c r="G82" s="10"/>
      <c r="L82" s="7"/>
    </row>
    <row r="83" spans="1:12" x14ac:dyDescent="0.2">
      <c r="A83" s="10"/>
      <c r="B83" s="10"/>
      <c r="C83" s="10"/>
      <c r="D83" s="10"/>
      <c r="E83" s="11"/>
      <c r="F83" s="10"/>
      <c r="G83" s="10"/>
      <c r="L83" s="7"/>
    </row>
    <row r="84" spans="1:12" x14ac:dyDescent="0.2">
      <c r="A84" s="10"/>
      <c r="B84" s="10"/>
      <c r="C84" s="10"/>
      <c r="D84" s="10"/>
      <c r="E84" s="11"/>
      <c r="F84" s="10"/>
      <c r="G84" s="10"/>
      <c r="L84" s="7"/>
    </row>
    <row r="85" spans="1:12" x14ac:dyDescent="0.2">
      <c r="A85" s="10"/>
      <c r="B85" s="10"/>
      <c r="C85" s="10"/>
      <c r="D85" s="10"/>
      <c r="E85" s="11"/>
      <c r="F85" s="10"/>
      <c r="G85" s="10"/>
      <c r="L85" s="7"/>
    </row>
    <row r="86" spans="1:12" x14ac:dyDescent="0.2">
      <c r="A86" s="10"/>
      <c r="B86" s="10"/>
      <c r="C86" s="10"/>
      <c r="D86" s="10"/>
      <c r="E86" s="11"/>
      <c r="F86" s="10"/>
      <c r="G86" s="10"/>
      <c r="L86" s="7"/>
    </row>
    <row r="87" spans="1:12" x14ac:dyDescent="0.2">
      <c r="A87" s="10"/>
      <c r="B87" s="10"/>
      <c r="C87" s="10"/>
      <c r="D87" s="10"/>
      <c r="E87" s="11"/>
      <c r="F87" s="10"/>
      <c r="G87" s="10"/>
    </row>
    <row r="88" spans="1:12" x14ac:dyDescent="0.2">
      <c r="A88" s="10"/>
      <c r="B88" s="10"/>
      <c r="C88" s="10"/>
      <c r="D88" s="10"/>
      <c r="E88" s="11"/>
      <c r="F88" s="10"/>
      <c r="G88" s="10"/>
    </row>
    <row r="89" spans="1:12" x14ac:dyDescent="0.2">
      <c r="A89" s="10"/>
      <c r="B89" s="10"/>
      <c r="C89" s="10"/>
      <c r="D89" s="10"/>
      <c r="E89" s="11"/>
      <c r="F89" s="10"/>
      <c r="G89" s="10"/>
    </row>
    <row r="90" spans="1:12" x14ac:dyDescent="0.2">
      <c r="A90" s="10"/>
      <c r="B90" s="10"/>
      <c r="C90" s="10"/>
      <c r="D90" s="10"/>
      <c r="E90" s="11"/>
      <c r="F90" s="10"/>
      <c r="G90" s="10"/>
    </row>
    <row r="91" spans="1:12" x14ac:dyDescent="0.2">
      <c r="A91" s="10"/>
      <c r="B91" s="10"/>
      <c r="C91" s="10"/>
      <c r="D91" s="10"/>
      <c r="E91" s="11"/>
      <c r="F91" s="10"/>
      <c r="G91" s="10"/>
    </row>
    <row r="92" spans="1:12" x14ac:dyDescent="0.2">
      <c r="A92" s="10"/>
      <c r="B92" s="10"/>
      <c r="C92" s="10"/>
      <c r="D92" s="10"/>
      <c r="E92" s="11"/>
      <c r="F92" s="10"/>
      <c r="G92" s="10"/>
    </row>
    <row r="93" spans="1:12" x14ac:dyDescent="0.2">
      <c r="A93" s="10"/>
      <c r="B93" s="10"/>
      <c r="C93" s="10"/>
      <c r="D93" s="10"/>
      <c r="E93" s="11"/>
      <c r="F93" s="10"/>
      <c r="G93" s="10"/>
    </row>
    <row r="94" spans="1:12" x14ac:dyDescent="0.2">
      <c r="A94" s="10"/>
      <c r="B94" s="10"/>
      <c r="C94" s="10"/>
      <c r="D94" s="10"/>
      <c r="E94" s="11"/>
      <c r="F94" s="10"/>
      <c r="G94" s="10"/>
    </row>
    <row r="95" spans="1:12" x14ac:dyDescent="0.2">
      <c r="A95" s="10"/>
      <c r="B95" s="10"/>
      <c r="C95" s="10"/>
      <c r="D95" s="10"/>
      <c r="E95" s="11"/>
      <c r="F95" s="10"/>
      <c r="G95" s="10"/>
    </row>
    <row r="96" spans="1:12" x14ac:dyDescent="0.2">
      <c r="A96" s="10"/>
      <c r="B96" s="10"/>
      <c r="C96" s="10"/>
      <c r="D96" s="10"/>
      <c r="E96" s="11"/>
      <c r="F96" s="10"/>
      <c r="G96" s="10"/>
    </row>
    <row r="97" spans="1:7" x14ac:dyDescent="0.2">
      <c r="A97" s="10"/>
      <c r="B97" s="10"/>
      <c r="C97" s="10"/>
      <c r="D97" s="10"/>
      <c r="E97" s="11"/>
      <c r="F97" s="10"/>
      <c r="G97" s="10"/>
    </row>
    <row r="98" spans="1:7" x14ac:dyDescent="0.2">
      <c r="A98" s="10"/>
      <c r="B98" s="10"/>
      <c r="C98" s="10"/>
      <c r="D98" s="10"/>
      <c r="E98" s="11"/>
      <c r="F98" s="10"/>
      <c r="G98" s="10"/>
    </row>
    <row r="99" spans="1:7" x14ac:dyDescent="0.2">
      <c r="A99" s="10"/>
      <c r="B99" s="10"/>
      <c r="C99" s="10"/>
      <c r="D99" s="10"/>
      <c r="E99" s="11"/>
      <c r="F99" s="10"/>
      <c r="G99" s="10"/>
    </row>
    <row r="100" spans="1:7" x14ac:dyDescent="0.2">
      <c r="A100" s="10"/>
      <c r="B100" s="10"/>
      <c r="C100" s="10"/>
      <c r="D100" s="10"/>
      <c r="E100" s="11"/>
      <c r="F100" s="10"/>
      <c r="G100" s="10"/>
    </row>
    <row r="101" spans="1:7" x14ac:dyDescent="0.2">
      <c r="A101" s="10"/>
      <c r="B101" s="10"/>
      <c r="C101" s="10"/>
      <c r="D101" s="10"/>
      <c r="E101" s="11"/>
      <c r="F101" s="10"/>
      <c r="G101" s="10"/>
    </row>
    <row r="102" spans="1:7" x14ac:dyDescent="0.2">
      <c r="A102" s="10"/>
      <c r="B102" s="10"/>
      <c r="C102" s="10"/>
      <c r="D102" s="10"/>
      <c r="E102" s="11"/>
      <c r="F102" s="10"/>
      <c r="G102" s="10"/>
    </row>
    <row r="103" spans="1:7" x14ac:dyDescent="0.2">
      <c r="A103" s="10"/>
      <c r="B103" s="10"/>
      <c r="C103" s="10"/>
      <c r="D103" s="10"/>
      <c r="E103" s="11"/>
      <c r="F103" s="10"/>
      <c r="G103" s="10"/>
    </row>
    <row r="104" spans="1:7" x14ac:dyDescent="0.2">
      <c r="A104" s="10"/>
      <c r="B104" s="10"/>
      <c r="C104" s="10"/>
      <c r="D104" s="10"/>
      <c r="E104" s="11"/>
      <c r="F104" s="10"/>
      <c r="G104" s="10"/>
    </row>
    <row r="105" spans="1:7" x14ac:dyDescent="0.2">
      <c r="A105" s="10"/>
      <c r="B105" s="10"/>
      <c r="C105" s="10"/>
      <c r="D105" s="10"/>
      <c r="E105" s="11"/>
      <c r="F105" s="10"/>
      <c r="G105" s="10"/>
    </row>
    <row r="106" spans="1:7" x14ac:dyDescent="0.2">
      <c r="A106" s="10"/>
      <c r="B106" s="10"/>
      <c r="C106" s="10"/>
      <c r="D106" s="10"/>
      <c r="E106" s="11"/>
      <c r="F106" s="10"/>
      <c r="G106" s="10"/>
    </row>
    <row r="107" spans="1:7" x14ac:dyDescent="0.2">
      <c r="A107" s="10"/>
      <c r="B107" s="10"/>
      <c r="C107" s="10"/>
      <c r="D107" s="10"/>
      <c r="E107" s="11"/>
      <c r="F107" s="10"/>
      <c r="G107" s="10"/>
    </row>
    <row r="108" spans="1:7" x14ac:dyDescent="0.2">
      <c r="A108" s="10"/>
      <c r="B108" s="10"/>
      <c r="C108" s="10"/>
      <c r="D108" s="10"/>
      <c r="E108" s="11"/>
      <c r="F108" s="10"/>
      <c r="G108" s="10"/>
    </row>
    <row r="109" spans="1:7" x14ac:dyDescent="0.2">
      <c r="A109" s="10"/>
      <c r="B109" s="10"/>
      <c r="C109" s="10"/>
      <c r="D109" s="10"/>
      <c r="E109" s="11"/>
      <c r="F109" s="10"/>
      <c r="G109" s="10"/>
    </row>
    <row r="110" spans="1:7" x14ac:dyDescent="0.2">
      <c r="A110" s="10"/>
      <c r="B110" s="10"/>
      <c r="C110" s="10"/>
      <c r="D110" s="10"/>
      <c r="E110" s="11"/>
      <c r="F110" s="10"/>
      <c r="G110" s="10"/>
    </row>
    <row r="111" spans="1:7" x14ac:dyDescent="0.2">
      <c r="A111" s="10"/>
      <c r="B111" s="10"/>
      <c r="C111" s="10"/>
      <c r="D111" s="10"/>
      <c r="E111" s="11"/>
      <c r="F111" s="10"/>
      <c r="G111" s="10"/>
    </row>
    <row r="112" spans="1:7" x14ac:dyDescent="0.2">
      <c r="A112" s="10"/>
      <c r="B112" s="10"/>
      <c r="C112" s="10"/>
      <c r="D112" s="10"/>
      <c r="E112" s="11"/>
      <c r="F112" s="10"/>
      <c r="G112" s="10"/>
    </row>
    <row r="113" spans="1:7" x14ac:dyDescent="0.2">
      <c r="A113" s="10"/>
      <c r="B113" s="10"/>
      <c r="C113" s="10"/>
      <c r="D113" s="10"/>
      <c r="E113" s="11"/>
      <c r="F113" s="10"/>
      <c r="G113" s="10"/>
    </row>
    <row r="114" spans="1:7" x14ac:dyDescent="0.2">
      <c r="A114" s="10"/>
      <c r="B114" s="10"/>
      <c r="C114" s="10"/>
      <c r="D114" s="10"/>
      <c r="E114" s="11"/>
      <c r="F114" s="10"/>
      <c r="G114" s="10"/>
    </row>
    <row r="115" spans="1:7" x14ac:dyDescent="0.2">
      <c r="A115" s="10"/>
      <c r="B115" s="10"/>
      <c r="C115" s="10"/>
      <c r="D115" s="10"/>
      <c r="E115" s="11"/>
      <c r="F115" s="10"/>
      <c r="G115" s="10"/>
    </row>
    <row r="116" spans="1:7" x14ac:dyDescent="0.2">
      <c r="A116" s="10"/>
      <c r="B116" s="10"/>
      <c r="C116" s="10"/>
      <c r="D116" s="10"/>
      <c r="E116" s="11"/>
      <c r="F116" s="10"/>
      <c r="G116" s="10"/>
    </row>
    <row r="117" spans="1:7" x14ac:dyDescent="0.2">
      <c r="A117" s="10"/>
      <c r="B117" s="10"/>
      <c r="C117" s="10"/>
      <c r="D117" s="10"/>
      <c r="E117" s="11"/>
      <c r="F117" s="10"/>
      <c r="G117" s="10"/>
    </row>
    <row r="118" spans="1:7" x14ac:dyDescent="0.2">
      <c r="A118" s="10"/>
      <c r="B118" s="10"/>
      <c r="C118" s="10"/>
      <c r="D118" s="10"/>
      <c r="E118" s="11"/>
      <c r="F118" s="10"/>
      <c r="G118" s="10"/>
    </row>
    <row r="119" spans="1:7" x14ac:dyDescent="0.2">
      <c r="A119" s="10"/>
      <c r="B119" s="10"/>
      <c r="C119" s="10"/>
      <c r="D119" s="10"/>
      <c r="E119" s="11"/>
      <c r="F119" s="10"/>
      <c r="G119" s="10"/>
    </row>
    <row r="120" spans="1:7" x14ac:dyDescent="0.2">
      <c r="A120" s="10"/>
      <c r="B120" s="10"/>
      <c r="C120" s="10"/>
      <c r="D120" s="10"/>
      <c r="E120" s="11"/>
      <c r="F120" s="10"/>
      <c r="G120" s="10"/>
    </row>
    <row r="121" spans="1:7" x14ac:dyDescent="0.2">
      <c r="A121" s="10"/>
      <c r="B121" s="10"/>
      <c r="C121" s="10"/>
      <c r="D121" s="10"/>
      <c r="E121" s="11"/>
      <c r="F121" s="10"/>
      <c r="G121" s="10"/>
    </row>
    <row r="122" spans="1:7" x14ac:dyDescent="0.2">
      <c r="A122" s="10"/>
      <c r="B122" s="10"/>
      <c r="C122" s="10"/>
      <c r="D122" s="10"/>
      <c r="E122" s="11"/>
      <c r="F122" s="10"/>
      <c r="G122" s="10"/>
    </row>
    <row r="123" spans="1:7" x14ac:dyDescent="0.2">
      <c r="A123" s="10"/>
      <c r="B123" s="10"/>
      <c r="C123" s="10"/>
      <c r="D123" s="10"/>
      <c r="E123" s="11"/>
      <c r="F123" s="10"/>
      <c r="G123" s="10"/>
    </row>
    <row r="124" spans="1:7" x14ac:dyDescent="0.2">
      <c r="A124" s="10"/>
      <c r="B124" s="10"/>
      <c r="C124" s="10"/>
      <c r="D124" s="10"/>
      <c r="E124" s="11"/>
      <c r="F124" s="10"/>
      <c r="G124" s="10"/>
    </row>
    <row r="125" spans="1:7" x14ac:dyDescent="0.2">
      <c r="A125" s="10"/>
      <c r="B125" s="10"/>
      <c r="C125" s="10"/>
      <c r="D125" s="10"/>
      <c r="E125" s="11"/>
      <c r="F125" s="10"/>
      <c r="G125" s="10"/>
    </row>
    <row r="126" spans="1:7" x14ac:dyDescent="0.2">
      <c r="A126" s="10"/>
      <c r="B126" s="10"/>
      <c r="C126" s="10"/>
      <c r="D126" s="10"/>
      <c r="E126" s="11"/>
      <c r="F126" s="10"/>
      <c r="G126" s="10"/>
    </row>
    <row r="127" spans="1:7" x14ac:dyDescent="0.2">
      <c r="A127" s="10"/>
      <c r="B127" s="10"/>
      <c r="C127" s="10"/>
      <c r="D127" s="10"/>
      <c r="E127" s="11"/>
      <c r="F127" s="10"/>
      <c r="G127" s="10"/>
    </row>
    <row r="128" spans="1:7" x14ac:dyDescent="0.2">
      <c r="A128" s="10"/>
      <c r="B128" s="10"/>
      <c r="C128" s="10"/>
      <c r="D128" s="10"/>
      <c r="E128" s="11"/>
      <c r="F128" s="10"/>
      <c r="G128" s="10"/>
    </row>
    <row r="129" spans="1:7" x14ac:dyDescent="0.2">
      <c r="A129" s="10"/>
      <c r="B129" s="10"/>
      <c r="C129" s="10"/>
      <c r="D129" s="10"/>
      <c r="E129" s="11"/>
      <c r="F129" s="10"/>
      <c r="G129" s="10"/>
    </row>
    <row r="130" spans="1:7" x14ac:dyDescent="0.2">
      <c r="A130" s="10"/>
      <c r="B130" s="10"/>
      <c r="C130" s="10"/>
      <c r="D130" s="10"/>
      <c r="E130" s="11"/>
      <c r="F130" s="10"/>
      <c r="G130" s="10"/>
    </row>
    <row r="131" spans="1:7" x14ac:dyDescent="0.2">
      <c r="A131" s="10"/>
      <c r="B131" s="10"/>
      <c r="C131" s="10"/>
      <c r="D131" s="10"/>
      <c r="E131" s="11"/>
      <c r="F131" s="10"/>
      <c r="G131" s="10"/>
    </row>
    <row r="132" spans="1:7" x14ac:dyDescent="0.2">
      <c r="A132" s="10"/>
      <c r="B132" s="10"/>
      <c r="C132" s="10"/>
      <c r="D132" s="10"/>
      <c r="E132" s="11"/>
      <c r="F132" s="10"/>
      <c r="G132" s="10"/>
    </row>
    <row r="133" spans="1:7" x14ac:dyDescent="0.2">
      <c r="A133" s="10"/>
      <c r="B133" s="10"/>
      <c r="C133" s="10"/>
      <c r="D133" s="10"/>
      <c r="E133" s="11"/>
      <c r="F133" s="10"/>
      <c r="G133" s="10"/>
    </row>
    <row r="134" spans="1:7" x14ac:dyDescent="0.2">
      <c r="A134" s="10"/>
      <c r="B134" s="10"/>
      <c r="C134" s="10"/>
      <c r="D134" s="10"/>
      <c r="E134" s="11"/>
      <c r="F134" s="10"/>
      <c r="G134" s="10"/>
    </row>
    <row r="135" spans="1:7" x14ac:dyDescent="0.2">
      <c r="A135" s="10"/>
      <c r="B135" s="10"/>
      <c r="C135" s="10"/>
      <c r="D135" s="10"/>
      <c r="E135" s="11"/>
      <c r="F135" s="10"/>
      <c r="G135" s="10"/>
    </row>
    <row r="136" spans="1:7" x14ac:dyDescent="0.2">
      <c r="A136" s="10"/>
      <c r="B136" s="10"/>
      <c r="C136" s="10"/>
      <c r="D136" s="10"/>
      <c r="E136" s="11"/>
      <c r="F136" s="10"/>
      <c r="G136" s="10"/>
    </row>
    <row r="137" spans="1:7" x14ac:dyDescent="0.2">
      <c r="A137" s="10"/>
      <c r="B137" s="10"/>
      <c r="C137" s="10"/>
      <c r="D137" s="10"/>
      <c r="E137" s="11"/>
      <c r="F137" s="10"/>
      <c r="G137" s="10"/>
    </row>
    <row r="138" spans="1:7" x14ac:dyDescent="0.2">
      <c r="A138" s="10"/>
      <c r="B138" s="10"/>
      <c r="C138" s="10"/>
      <c r="D138" s="10"/>
      <c r="E138" s="11"/>
      <c r="F138" s="10"/>
      <c r="G138" s="10"/>
    </row>
    <row r="139" spans="1:7" x14ac:dyDescent="0.2">
      <c r="A139" s="10"/>
      <c r="B139" s="10"/>
      <c r="C139" s="10"/>
      <c r="D139" s="10"/>
      <c r="E139" s="11"/>
      <c r="F139" s="10"/>
      <c r="G139" s="10"/>
    </row>
    <row r="140" spans="1:7" x14ac:dyDescent="0.2">
      <c r="A140" s="10"/>
      <c r="B140" s="10"/>
      <c r="C140" s="10"/>
      <c r="D140" s="10"/>
      <c r="E140" s="11"/>
      <c r="F140" s="10"/>
      <c r="G140" s="10"/>
    </row>
    <row r="141" spans="1:7" x14ac:dyDescent="0.2">
      <c r="A141" s="10"/>
      <c r="B141" s="10"/>
      <c r="C141" s="10"/>
      <c r="D141" s="10"/>
      <c r="E141" s="11"/>
      <c r="F141" s="10"/>
      <c r="G141" s="10"/>
    </row>
    <row r="142" spans="1:7" x14ac:dyDescent="0.2">
      <c r="A142" s="10"/>
      <c r="B142" s="10"/>
      <c r="C142" s="10"/>
      <c r="D142" s="10"/>
      <c r="E142" s="11"/>
      <c r="F142" s="10"/>
      <c r="G142" s="10"/>
    </row>
    <row r="143" spans="1:7" x14ac:dyDescent="0.2">
      <c r="A143" s="10"/>
      <c r="B143" s="10"/>
      <c r="C143" s="10"/>
      <c r="D143" s="10"/>
      <c r="E143" s="11"/>
      <c r="F143" s="10"/>
      <c r="G143" s="10"/>
    </row>
    <row r="144" spans="1:7" x14ac:dyDescent="0.2">
      <c r="A144" s="10"/>
      <c r="B144" s="10"/>
      <c r="C144" s="10"/>
      <c r="D144" s="10"/>
      <c r="E144" s="11"/>
      <c r="F144" s="10"/>
      <c r="G144" s="10"/>
    </row>
    <row r="145" spans="1:7" x14ac:dyDescent="0.2">
      <c r="A145" s="10"/>
      <c r="B145" s="10"/>
      <c r="C145" s="10"/>
      <c r="D145" s="10"/>
      <c r="E145" s="11"/>
      <c r="F145" s="10"/>
      <c r="G145" s="10"/>
    </row>
    <row r="146" spans="1:7" x14ac:dyDescent="0.2">
      <c r="A146" s="10"/>
      <c r="B146" s="10"/>
      <c r="C146" s="10"/>
      <c r="D146" s="10"/>
      <c r="E146" s="11"/>
      <c r="F146" s="10"/>
      <c r="G146" s="10"/>
    </row>
    <row r="147" spans="1:7" x14ac:dyDescent="0.2">
      <c r="A147" s="10"/>
      <c r="B147" s="10"/>
      <c r="C147" s="10"/>
      <c r="D147" s="10"/>
      <c r="E147" s="11"/>
      <c r="F147" s="10"/>
      <c r="G147" s="10"/>
    </row>
    <row r="148" spans="1:7" x14ac:dyDescent="0.2">
      <c r="A148" s="10"/>
      <c r="B148" s="10"/>
      <c r="C148" s="10"/>
      <c r="D148" s="10"/>
      <c r="E148" s="11"/>
      <c r="F148" s="10"/>
      <c r="G148" s="10"/>
    </row>
    <row r="149" spans="1:7" x14ac:dyDescent="0.2">
      <c r="A149" s="10"/>
      <c r="B149" s="10"/>
      <c r="C149" s="10"/>
      <c r="D149" s="10"/>
      <c r="E149" s="11"/>
      <c r="F149" s="10"/>
      <c r="G149" s="10"/>
    </row>
    <row r="150" spans="1:7" x14ac:dyDescent="0.2">
      <c r="A150" s="10"/>
      <c r="B150" s="10"/>
      <c r="C150" s="10"/>
      <c r="D150" s="10"/>
      <c r="E150" s="11"/>
      <c r="F150" s="10"/>
      <c r="G150" s="10"/>
    </row>
    <row r="151" spans="1:7" x14ac:dyDescent="0.2">
      <c r="A151" s="10"/>
      <c r="B151" s="10"/>
      <c r="C151" s="10"/>
      <c r="D151" s="10"/>
      <c r="E151" s="11"/>
      <c r="F151" s="10"/>
      <c r="G151" s="10"/>
    </row>
    <row r="152" spans="1:7" x14ac:dyDescent="0.2">
      <c r="A152" s="10"/>
      <c r="B152" s="10"/>
      <c r="C152" s="10"/>
      <c r="D152" s="10"/>
      <c r="E152" s="11"/>
      <c r="F152" s="10"/>
      <c r="G152" s="10"/>
    </row>
    <row r="153" spans="1:7" x14ac:dyDescent="0.2">
      <c r="A153" s="10"/>
      <c r="B153" s="10"/>
      <c r="C153" s="10"/>
      <c r="D153" s="10"/>
      <c r="E153" s="11"/>
      <c r="F153" s="10"/>
      <c r="G153" s="10"/>
    </row>
    <row r="154" spans="1:7" x14ac:dyDescent="0.2">
      <c r="A154" s="10"/>
      <c r="B154" s="10"/>
      <c r="C154" s="10"/>
      <c r="D154" s="10"/>
      <c r="E154" s="11"/>
      <c r="F154" s="10"/>
      <c r="G154" s="10"/>
    </row>
    <row r="155" spans="1:7" x14ac:dyDescent="0.2">
      <c r="A155" s="10"/>
      <c r="B155" s="10"/>
      <c r="C155" s="10"/>
      <c r="D155" s="10"/>
      <c r="E155" s="11"/>
      <c r="F155" s="10"/>
      <c r="G155" s="10"/>
    </row>
    <row r="156" spans="1:7" x14ac:dyDescent="0.2">
      <c r="A156" s="10"/>
      <c r="B156" s="10"/>
      <c r="C156" s="10"/>
      <c r="D156" s="10"/>
      <c r="E156" s="11"/>
      <c r="F156" s="10"/>
      <c r="G156" s="10"/>
    </row>
    <row r="157" spans="1:7" x14ac:dyDescent="0.2">
      <c r="A157" s="10"/>
      <c r="B157" s="10"/>
      <c r="C157" s="10"/>
      <c r="D157" s="10"/>
      <c r="E157" s="11"/>
      <c r="F157" s="10"/>
      <c r="G157" s="10"/>
    </row>
    <row r="158" spans="1:7" x14ac:dyDescent="0.2">
      <c r="A158" s="10"/>
      <c r="B158" s="10"/>
      <c r="C158" s="10"/>
      <c r="D158" s="10"/>
      <c r="E158" s="11"/>
      <c r="F158" s="10"/>
      <c r="G158" s="10"/>
    </row>
    <row r="159" spans="1:7" x14ac:dyDescent="0.2">
      <c r="A159" s="10"/>
      <c r="B159" s="10"/>
      <c r="C159" s="10"/>
      <c r="D159" s="10"/>
      <c r="E159" s="11"/>
      <c r="F159" s="10"/>
      <c r="G159" s="10"/>
    </row>
    <row r="160" spans="1:7" x14ac:dyDescent="0.2">
      <c r="A160" s="10"/>
      <c r="B160" s="10"/>
      <c r="C160" s="10"/>
      <c r="D160" s="10"/>
      <c r="E160" s="11"/>
      <c r="F160" s="10"/>
      <c r="G160" s="10"/>
    </row>
    <row r="161" spans="1:7" x14ac:dyDescent="0.2">
      <c r="A161" s="10"/>
      <c r="B161" s="10"/>
      <c r="C161" s="10"/>
      <c r="D161" s="10"/>
      <c r="E161" s="11"/>
      <c r="F161" s="10"/>
      <c r="G161" s="10"/>
    </row>
    <row r="162" spans="1:7" x14ac:dyDescent="0.2">
      <c r="A162" s="10"/>
      <c r="B162" s="10"/>
      <c r="C162" s="10"/>
      <c r="D162" s="10"/>
      <c r="E162" s="11"/>
      <c r="F162" s="10"/>
      <c r="G162" s="10"/>
    </row>
    <row r="163" spans="1:7" x14ac:dyDescent="0.2">
      <c r="A163" s="10"/>
      <c r="B163" s="10"/>
      <c r="C163" s="10"/>
      <c r="D163" s="10"/>
      <c r="E163" s="11"/>
      <c r="F163" s="10"/>
      <c r="G163" s="10"/>
    </row>
    <row r="164" spans="1:7" x14ac:dyDescent="0.2">
      <c r="A164" s="10"/>
      <c r="B164" s="10"/>
      <c r="C164" s="10"/>
      <c r="D164" s="10"/>
      <c r="E164" s="11"/>
      <c r="F164" s="10"/>
      <c r="G164" s="10"/>
    </row>
    <row r="165" spans="1:7" x14ac:dyDescent="0.2">
      <c r="A165" s="10"/>
      <c r="B165" s="10"/>
      <c r="C165" s="10"/>
      <c r="D165" s="10"/>
      <c r="E165" s="11"/>
      <c r="F165" s="10"/>
      <c r="G165" s="10"/>
    </row>
    <row r="166" spans="1:7" x14ac:dyDescent="0.2">
      <c r="A166" s="10"/>
      <c r="B166" s="10"/>
      <c r="C166" s="10"/>
      <c r="D166" s="10"/>
      <c r="E166" s="11"/>
      <c r="F166" s="10"/>
      <c r="G166" s="10"/>
    </row>
    <row r="167" spans="1:7" x14ac:dyDescent="0.2">
      <c r="A167" s="10"/>
      <c r="B167" s="10"/>
      <c r="C167" s="10"/>
      <c r="D167" s="10"/>
      <c r="E167" s="11"/>
      <c r="F167" s="10"/>
      <c r="G167" s="10"/>
    </row>
    <row r="168" spans="1:7" x14ac:dyDescent="0.2">
      <c r="A168" s="10"/>
      <c r="B168" s="10"/>
      <c r="C168" s="10"/>
      <c r="D168" s="10"/>
      <c r="E168" s="11"/>
      <c r="F168" s="10"/>
      <c r="G168" s="10"/>
    </row>
    <row r="169" spans="1:7" x14ac:dyDescent="0.2">
      <c r="A169" s="10"/>
      <c r="B169" s="10"/>
      <c r="C169" s="10"/>
      <c r="D169" s="10"/>
      <c r="E169" s="11"/>
      <c r="F169" s="10"/>
      <c r="G169" s="10"/>
    </row>
    <row r="170" spans="1:7" x14ac:dyDescent="0.2">
      <c r="A170" s="10"/>
      <c r="B170" s="10"/>
      <c r="C170" s="10"/>
      <c r="D170" s="10"/>
      <c r="E170" s="11"/>
      <c r="F170" s="10"/>
      <c r="G170" s="10"/>
    </row>
    <row r="171" spans="1:7" x14ac:dyDescent="0.2">
      <c r="A171" s="10"/>
      <c r="B171" s="10"/>
      <c r="C171" s="10"/>
      <c r="D171" s="10"/>
      <c r="E171" s="11"/>
      <c r="F171" s="10"/>
      <c r="G171" s="10"/>
    </row>
    <row r="172" spans="1:7" x14ac:dyDescent="0.2">
      <c r="A172" s="10"/>
      <c r="B172" s="10"/>
      <c r="C172" s="10"/>
      <c r="D172" s="10"/>
      <c r="E172" s="11"/>
      <c r="F172" s="10"/>
      <c r="G172" s="10"/>
    </row>
    <row r="173" spans="1:7" x14ac:dyDescent="0.2">
      <c r="A173" s="10"/>
      <c r="B173" s="10"/>
      <c r="C173" s="10"/>
      <c r="D173" s="10"/>
      <c r="E173" s="11"/>
      <c r="F173" s="10"/>
      <c r="G173" s="10"/>
    </row>
    <row r="174" spans="1:7" x14ac:dyDescent="0.2">
      <c r="A174" s="10"/>
      <c r="B174" s="10"/>
      <c r="C174" s="10"/>
      <c r="D174" s="10"/>
      <c r="E174" s="11"/>
      <c r="F174" s="10"/>
      <c r="G174" s="10"/>
    </row>
    <row r="175" spans="1:7" x14ac:dyDescent="0.2">
      <c r="A175" s="10"/>
      <c r="B175" s="10"/>
      <c r="C175" s="10"/>
      <c r="D175" s="10"/>
      <c r="E175" s="11"/>
      <c r="F175" s="10"/>
      <c r="G175" s="10"/>
    </row>
    <row r="176" spans="1:7" x14ac:dyDescent="0.2">
      <c r="A176" s="10"/>
      <c r="B176" s="10"/>
      <c r="C176" s="10"/>
      <c r="D176" s="10"/>
      <c r="E176" s="11"/>
      <c r="F176" s="10"/>
      <c r="G176" s="10"/>
    </row>
    <row r="177" spans="1:7" x14ac:dyDescent="0.2">
      <c r="A177" s="10"/>
      <c r="B177" s="10"/>
      <c r="C177" s="10"/>
      <c r="D177" s="10"/>
      <c r="E177" s="11"/>
      <c r="F177" s="10"/>
      <c r="G177" s="10"/>
    </row>
    <row r="178" spans="1:7" x14ac:dyDescent="0.2">
      <c r="A178" s="10"/>
      <c r="B178" s="10"/>
      <c r="C178" s="10"/>
      <c r="D178" s="10"/>
      <c r="E178" s="11"/>
      <c r="F178" s="10"/>
      <c r="G178" s="10"/>
    </row>
    <row r="179" spans="1:7" x14ac:dyDescent="0.2">
      <c r="A179" s="10"/>
      <c r="B179" s="10"/>
      <c r="C179" s="10"/>
      <c r="D179" s="10"/>
      <c r="E179" s="11"/>
      <c r="F179" s="10"/>
      <c r="G179" s="10"/>
    </row>
    <row r="180" spans="1:7" x14ac:dyDescent="0.2">
      <c r="A180" s="10"/>
      <c r="B180" s="10"/>
      <c r="C180" s="10"/>
      <c r="D180" s="10"/>
      <c r="E180" s="11"/>
      <c r="F180" s="10"/>
      <c r="G180" s="10"/>
    </row>
    <row r="181" spans="1:7" x14ac:dyDescent="0.2">
      <c r="A181" s="10"/>
      <c r="B181" s="10"/>
      <c r="C181" s="10"/>
      <c r="D181" s="10"/>
      <c r="E181" s="11"/>
      <c r="F181" s="10"/>
      <c r="G181" s="10"/>
    </row>
    <row r="182" spans="1:7" x14ac:dyDescent="0.2">
      <c r="A182" s="10"/>
      <c r="B182" s="10"/>
      <c r="C182" s="10"/>
      <c r="D182" s="10"/>
      <c r="E182" s="11"/>
      <c r="F182" s="10"/>
      <c r="G182" s="10"/>
    </row>
    <row r="183" spans="1:7" x14ac:dyDescent="0.2">
      <c r="A183" s="10"/>
      <c r="B183" s="10"/>
      <c r="C183" s="10"/>
      <c r="D183" s="10"/>
      <c r="E183" s="11"/>
      <c r="F183" s="10"/>
      <c r="G183" s="10"/>
    </row>
    <row r="184" spans="1:7" x14ac:dyDescent="0.2">
      <c r="A184" s="10"/>
      <c r="B184" s="10"/>
      <c r="C184" s="10"/>
      <c r="D184" s="10"/>
      <c r="E184" s="11"/>
      <c r="F184" s="10"/>
      <c r="G184" s="10"/>
    </row>
    <row r="185" spans="1:7" x14ac:dyDescent="0.2">
      <c r="A185" s="10"/>
      <c r="B185" s="10"/>
      <c r="C185" s="10"/>
      <c r="D185" s="10"/>
      <c r="E185" s="11"/>
      <c r="F185" s="10"/>
      <c r="G185" s="10"/>
    </row>
    <row r="186" spans="1:7" x14ac:dyDescent="0.2">
      <c r="A186" s="10"/>
      <c r="B186" s="10"/>
      <c r="C186" s="10"/>
      <c r="D186" s="10"/>
      <c r="E186" s="11"/>
      <c r="F186" s="10"/>
      <c r="G186" s="10"/>
    </row>
    <row r="187" spans="1:7" x14ac:dyDescent="0.2">
      <c r="A187" s="10"/>
      <c r="B187" s="10"/>
      <c r="C187" s="10"/>
      <c r="D187" s="10"/>
      <c r="E187" s="11"/>
      <c r="F187" s="10"/>
      <c r="G187" s="10"/>
    </row>
    <row r="188" spans="1:7" x14ac:dyDescent="0.2">
      <c r="A188" s="10"/>
      <c r="B188" s="10"/>
      <c r="C188" s="10"/>
      <c r="D188" s="10"/>
      <c r="E188" s="11"/>
      <c r="F188" s="10"/>
      <c r="G188" s="10"/>
    </row>
    <row r="189" spans="1:7" x14ac:dyDescent="0.2">
      <c r="A189" s="10"/>
      <c r="B189" s="10"/>
      <c r="C189" s="10"/>
      <c r="D189" s="10"/>
      <c r="E189" s="11"/>
      <c r="F189" s="10"/>
      <c r="G189" s="10"/>
    </row>
    <row r="190" spans="1:7" x14ac:dyDescent="0.2">
      <c r="A190" s="10"/>
      <c r="B190" s="10"/>
      <c r="C190" s="10"/>
      <c r="D190" s="10"/>
      <c r="E190" s="11"/>
      <c r="F190" s="10"/>
      <c r="G190" s="10"/>
    </row>
    <row r="191" spans="1:7" x14ac:dyDescent="0.2">
      <c r="A191" s="10"/>
      <c r="B191" s="10"/>
      <c r="C191" s="10"/>
      <c r="D191" s="10"/>
      <c r="E191" s="11"/>
      <c r="F191" s="10"/>
      <c r="G191" s="10"/>
    </row>
    <row r="192" spans="1:7" x14ac:dyDescent="0.2">
      <c r="A192" s="10"/>
      <c r="B192" s="10"/>
      <c r="C192" s="10"/>
      <c r="D192" s="10"/>
      <c r="E192" s="11"/>
      <c r="F192" s="10"/>
      <c r="G192" s="10"/>
    </row>
    <row r="193" spans="1:7" x14ac:dyDescent="0.2">
      <c r="A193" s="10"/>
      <c r="B193" s="10"/>
      <c r="C193" s="10"/>
      <c r="D193" s="10"/>
      <c r="E193" s="11"/>
      <c r="F193" s="10"/>
      <c r="G193" s="10"/>
    </row>
    <row r="194" spans="1:7" x14ac:dyDescent="0.2">
      <c r="A194" s="10"/>
      <c r="B194" s="10"/>
      <c r="C194" s="10"/>
      <c r="D194" s="10"/>
      <c r="E194" s="11"/>
      <c r="F194" s="10"/>
      <c r="G194" s="10"/>
    </row>
    <row r="195" spans="1:7" x14ac:dyDescent="0.2">
      <c r="A195" s="10"/>
      <c r="B195" s="10"/>
      <c r="C195" s="10"/>
      <c r="D195" s="10"/>
      <c r="E195" s="11"/>
      <c r="F195" s="10"/>
      <c r="G195" s="10"/>
    </row>
    <row r="196" spans="1:7" x14ac:dyDescent="0.2">
      <c r="A196" s="10"/>
      <c r="B196" s="10"/>
      <c r="C196" s="10"/>
      <c r="D196" s="10"/>
      <c r="E196" s="11"/>
      <c r="F196" s="10"/>
      <c r="G196" s="10"/>
    </row>
    <row r="197" spans="1:7" x14ac:dyDescent="0.2">
      <c r="A197" s="10"/>
      <c r="B197" s="10"/>
      <c r="C197" s="10"/>
      <c r="D197" s="10"/>
      <c r="E197" s="11"/>
      <c r="F197" s="10"/>
      <c r="G197" s="10"/>
    </row>
    <row r="198" spans="1:7" x14ac:dyDescent="0.2">
      <c r="A198" s="10"/>
      <c r="B198" s="10"/>
      <c r="C198" s="10"/>
      <c r="D198" s="10"/>
      <c r="E198" s="11"/>
      <c r="F198" s="10"/>
      <c r="G198" s="10"/>
    </row>
    <row r="199" spans="1:7" x14ac:dyDescent="0.2">
      <c r="A199" s="10"/>
      <c r="B199" s="10"/>
      <c r="C199" s="10"/>
      <c r="D199" s="10"/>
      <c r="E199" s="11"/>
      <c r="F199" s="10"/>
      <c r="G199" s="10"/>
    </row>
    <row r="200" spans="1:7" x14ac:dyDescent="0.2">
      <c r="A200" s="10"/>
      <c r="B200" s="10"/>
      <c r="C200" s="10"/>
      <c r="D200" s="10"/>
      <c r="E200" s="11"/>
      <c r="F200" s="10"/>
      <c r="G200" s="10"/>
    </row>
    <row r="201" spans="1:7" x14ac:dyDescent="0.2">
      <c r="A201" s="10"/>
      <c r="B201" s="10"/>
      <c r="C201" s="10"/>
      <c r="D201" s="10"/>
      <c r="E201" s="11"/>
      <c r="F201" s="10"/>
      <c r="G201" s="10"/>
    </row>
    <row r="202" spans="1:7" x14ac:dyDescent="0.2">
      <c r="A202" s="10"/>
      <c r="B202" s="10"/>
      <c r="C202" s="10"/>
      <c r="D202" s="10"/>
      <c r="E202" s="11"/>
      <c r="F202" s="10"/>
      <c r="G202" s="10"/>
    </row>
    <row r="203" spans="1:7" x14ac:dyDescent="0.2">
      <c r="A203" s="10"/>
      <c r="B203" s="10"/>
      <c r="C203" s="10"/>
      <c r="D203" s="10"/>
      <c r="E203" s="11"/>
      <c r="F203" s="10"/>
      <c r="G203" s="10"/>
    </row>
    <row r="204" spans="1:7" x14ac:dyDescent="0.2">
      <c r="A204" s="10"/>
      <c r="B204" s="10"/>
      <c r="C204" s="10"/>
      <c r="D204" s="10"/>
      <c r="E204" s="11"/>
      <c r="F204" s="10"/>
      <c r="G204" s="10"/>
    </row>
    <row r="205" spans="1:7" x14ac:dyDescent="0.2">
      <c r="A205" s="10"/>
      <c r="B205" s="10"/>
      <c r="C205" s="10"/>
      <c r="D205" s="10"/>
      <c r="E205" s="11"/>
      <c r="F205" s="10"/>
      <c r="G205" s="10"/>
    </row>
    <row r="206" spans="1:7" x14ac:dyDescent="0.2">
      <c r="A206" s="10"/>
      <c r="B206" s="10"/>
      <c r="C206" s="10"/>
      <c r="D206" s="10"/>
      <c r="E206" s="11"/>
      <c r="F206" s="10"/>
      <c r="G206" s="10"/>
    </row>
    <row r="207" spans="1:7" x14ac:dyDescent="0.2">
      <c r="A207" s="10"/>
      <c r="B207" s="10"/>
      <c r="C207" s="10"/>
      <c r="D207" s="10"/>
      <c r="E207" s="11"/>
      <c r="F207" s="10"/>
      <c r="G207" s="10"/>
    </row>
    <row r="208" spans="1:7" x14ac:dyDescent="0.2">
      <c r="A208" s="10"/>
      <c r="B208" s="10"/>
      <c r="C208" s="10"/>
      <c r="D208" s="10"/>
      <c r="E208" s="11"/>
      <c r="F208" s="10"/>
      <c r="G208" s="10"/>
    </row>
    <row r="209" spans="1:7" x14ac:dyDescent="0.2">
      <c r="A209" s="10"/>
      <c r="B209" s="10"/>
      <c r="C209" s="10"/>
      <c r="D209" s="10"/>
      <c r="E209" s="11"/>
      <c r="F209" s="10"/>
      <c r="G209" s="10"/>
    </row>
    <row r="210" spans="1:7" x14ac:dyDescent="0.2">
      <c r="A210" s="10"/>
      <c r="B210" s="10"/>
      <c r="C210" s="10"/>
      <c r="D210" s="10"/>
      <c r="E210" s="11"/>
      <c r="F210" s="10"/>
      <c r="G210" s="10"/>
    </row>
    <row r="211" spans="1:7" x14ac:dyDescent="0.2">
      <c r="A211" s="10"/>
      <c r="B211" s="10"/>
      <c r="C211" s="10"/>
      <c r="D211" s="10"/>
      <c r="E211" s="11"/>
      <c r="F211" s="10"/>
      <c r="G211" s="10"/>
    </row>
    <row r="212" spans="1:7" x14ac:dyDescent="0.2">
      <c r="A212" s="10"/>
      <c r="B212" s="10"/>
      <c r="C212" s="10"/>
      <c r="D212" s="10"/>
      <c r="E212" s="11"/>
      <c r="F212" s="10"/>
      <c r="G212" s="10"/>
    </row>
    <row r="213" spans="1:7" x14ac:dyDescent="0.2">
      <c r="A213" s="10"/>
      <c r="B213" s="10"/>
      <c r="C213" s="10"/>
      <c r="D213" s="10"/>
      <c r="E213" s="11"/>
      <c r="F213" s="10"/>
      <c r="G213" s="10"/>
    </row>
    <row r="214" spans="1:7" x14ac:dyDescent="0.2">
      <c r="A214" s="10"/>
      <c r="B214" s="10"/>
      <c r="C214" s="10"/>
      <c r="D214" s="10"/>
      <c r="E214" s="11"/>
      <c r="F214" s="10"/>
      <c r="G214" s="10"/>
    </row>
    <row r="215" spans="1:7" x14ac:dyDescent="0.2">
      <c r="A215" s="10"/>
      <c r="B215" s="10"/>
      <c r="C215" s="10"/>
      <c r="D215" s="10"/>
      <c r="E215" s="11"/>
      <c r="F215" s="10"/>
      <c r="G215" s="10"/>
    </row>
    <row r="216" spans="1:7" x14ac:dyDescent="0.2">
      <c r="A216" s="10"/>
      <c r="B216" s="10"/>
      <c r="C216" s="10"/>
      <c r="D216" s="10"/>
      <c r="E216" s="11"/>
      <c r="F216" s="10"/>
      <c r="G216" s="10"/>
    </row>
    <row r="217" spans="1:7" x14ac:dyDescent="0.2">
      <c r="A217" s="10"/>
      <c r="B217" s="10"/>
      <c r="C217" s="10"/>
      <c r="D217" s="10"/>
      <c r="E217" s="11"/>
      <c r="F217" s="10"/>
      <c r="G217" s="10"/>
    </row>
    <row r="218" spans="1:7" x14ac:dyDescent="0.2">
      <c r="A218" s="10"/>
      <c r="B218" s="10"/>
      <c r="C218" s="10"/>
      <c r="D218" s="10"/>
      <c r="E218" s="11"/>
      <c r="F218" s="10"/>
      <c r="G218" s="10"/>
    </row>
    <row r="219" spans="1:7" x14ac:dyDescent="0.2">
      <c r="A219" s="10"/>
      <c r="B219" s="10"/>
      <c r="C219" s="10"/>
      <c r="D219" s="10"/>
      <c r="E219" s="11"/>
      <c r="F219" s="10"/>
      <c r="G219" s="10"/>
    </row>
    <row r="220" spans="1:7" x14ac:dyDescent="0.2">
      <c r="A220" s="10"/>
      <c r="B220" s="10"/>
      <c r="C220" s="10"/>
      <c r="D220" s="10"/>
      <c r="E220" s="11"/>
      <c r="F220" s="10"/>
      <c r="G220" s="10"/>
    </row>
    <row r="221" spans="1:7" x14ac:dyDescent="0.2">
      <c r="A221" s="10"/>
      <c r="B221" s="10"/>
      <c r="C221" s="10"/>
      <c r="D221" s="10"/>
      <c r="E221" s="11"/>
      <c r="F221" s="10"/>
      <c r="G221" s="10"/>
    </row>
    <row r="222" spans="1:7" x14ac:dyDescent="0.2">
      <c r="A222" s="10"/>
      <c r="B222" s="10"/>
      <c r="C222" s="10"/>
      <c r="D222" s="10"/>
      <c r="E222" s="11"/>
      <c r="F222" s="10"/>
      <c r="G222" s="10"/>
    </row>
    <row r="223" spans="1:7" x14ac:dyDescent="0.2">
      <c r="A223" s="10"/>
      <c r="B223" s="10"/>
      <c r="C223" s="10"/>
      <c r="D223" s="10"/>
      <c r="E223" s="11"/>
      <c r="F223" s="10"/>
      <c r="G223" s="10"/>
    </row>
    <row r="224" spans="1:7" x14ac:dyDescent="0.2">
      <c r="A224" s="10"/>
      <c r="B224" s="10"/>
      <c r="C224" s="10"/>
      <c r="D224" s="10"/>
      <c r="E224" s="11"/>
      <c r="F224" s="10"/>
      <c r="G224" s="10"/>
    </row>
    <row r="225" spans="1:7" x14ac:dyDescent="0.2">
      <c r="A225" s="10"/>
      <c r="B225" s="10"/>
      <c r="C225" s="10"/>
      <c r="D225" s="10"/>
      <c r="E225" s="11"/>
      <c r="F225" s="10"/>
      <c r="G225" s="10"/>
    </row>
    <row r="226" spans="1:7" x14ac:dyDescent="0.2">
      <c r="A226" s="10"/>
      <c r="B226" s="10"/>
      <c r="C226" s="10"/>
      <c r="D226" s="10"/>
      <c r="E226" s="11"/>
      <c r="F226" s="10"/>
      <c r="G226" s="10"/>
    </row>
    <row r="227" spans="1:7" x14ac:dyDescent="0.2">
      <c r="A227" s="10"/>
      <c r="B227" s="10"/>
      <c r="C227" s="10"/>
      <c r="D227" s="10"/>
      <c r="E227" s="11"/>
      <c r="F227" s="10"/>
      <c r="G227" s="10"/>
    </row>
    <row r="228" spans="1:7" x14ac:dyDescent="0.2">
      <c r="A228" s="10"/>
      <c r="B228" s="10"/>
      <c r="C228" s="10"/>
      <c r="D228" s="10"/>
      <c r="E228" s="11"/>
      <c r="F228" s="10"/>
      <c r="G228" s="10"/>
    </row>
    <row r="229" spans="1:7" x14ac:dyDescent="0.2">
      <c r="A229" s="10"/>
      <c r="B229" s="10"/>
      <c r="C229" s="10"/>
      <c r="D229" s="10"/>
      <c r="E229" s="11"/>
      <c r="F229" s="10"/>
      <c r="G229" s="10"/>
    </row>
    <row r="230" spans="1:7" x14ac:dyDescent="0.2">
      <c r="A230" s="10"/>
      <c r="B230" s="10"/>
      <c r="C230" s="10"/>
      <c r="D230" s="10"/>
      <c r="E230" s="11"/>
      <c r="F230" s="10"/>
      <c r="G230" s="10"/>
    </row>
    <row r="231" spans="1:7" x14ac:dyDescent="0.2">
      <c r="A231" s="10"/>
      <c r="B231" s="10"/>
      <c r="C231" s="10"/>
      <c r="D231" s="10"/>
      <c r="E231" s="11"/>
      <c r="F231" s="10"/>
      <c r="G231" s="10"/>
    </row>
    <row r="232" spans="1:7" x14ac:dyDescent="0.2">
      <c r="A232" s="10"/>
      <c r="B232" s="10"/>
      <c r="C232" s="10"/>
      <c r="D232" s="10"/>
      <c r="E232" s="11"/>
      <c r="F232" s="10"/>
      <c r="G232" s="10"/>
    </row>
    <row r="233" spans="1:7" x14ac:dyDescent="0.2">
      <c r="A233" s="10"/>
      <c r="B233" s="10"/>
      <c r="C233" s="10"/>
      <c r="D233" s="10"/>
      <c r="E233" s="11"/>
      <c r="F233" s="10"/>
      <c r="G233" s="10"/>
    </row>
    <row r="234" spans="1:7" x14ac:dyDescent="0.2">
      <c r="A234" s="10"/>
      <c r="B234" s="10"/>
      <c r="C234" s="10"/>
      <c r="D234" s="10"/>
      <c r="E234" s="11"/>
      <c r="F234" s="10"/>
      <c r="G234" s="10"/>
    </row>
    <row r="235" spans="1:7" x14ac:dyDescent="0.2">
      <c r="A235" s="10"/>
      <c r="B235" s="10"/>
      <c r="C235" s="10"/>
      <c r="D235" s="10"/>
      <c r="E235" s="11"/>
      <c r="F235" s="10"/>
      <c r="G235" s="10"/>
    </row>
    <row r="236" spans="1:7" x14ac:dyDescent="0.2">
      <c r="A236" s="10"/>
      <c r="B236" s="10"/>
      <c r="C236" s="10"/>
      <c r="D236" s="10"/>
      <c r="E236" s="11"/>
      <c r="F236" s="10"/>
      <c r="G236" s="10"/>
    </row>
    <row r="237" spans="1:7" x14ac:dyDescent="0.2">
      <c r="A237" s="10"/>
      <c r="B237" s="10"/>
      <c r="C237" s="10"/>
      <c r="D237" s="10"/>
      <c r="E237" s="11"/>
      <c r="F237" s="10"/>
      <c r="G237" s="10"/>
    </row>
    <row r="238" spans="1:7" x14ac:dyDescent="0.2">
      <c r="A238" s="10"/>
      <c r="B238" s="10"/>
      <c r="C238" s="10"/>
      <c r="D238" s="10"/>
      <c r="E238" s="11"/>
      <c r="F238" s="10"/>
      <c r="G238" s="10"/>
    </row>
    <row r="239" spans="1:7" x14ac:dyDescent="0.2">
      <c r="A239" s="10"/>
      <c r="B239" s="10"/>
      <c r="C239" s="10"/>
      <c r="D239" s="10"/>
      <c r="E239" s="11"/>
      <c r="F239" s="10"/>
      <c r="G239" s="10"/>
    </row>
    <row r="240" spans="1:7" x14ac:dyDescent="0.2">
      <c r="A240" s="10"/>
      <c r="B240" s="10"/>
      <c r="C240" s="10"/>
      <c r="D240" s="10"/>
      <c r="E240" s="11"/>
      <c r="F240" s="10"/>
      <c r="G240" s="10"/>
    </row>
    <row r="241" spans="1:7" x14ac:dyDescent="0.2">
      <c r="A241" s="10"/>
      <c r="B241" s="10"/>
      <c r="C241" s="10"/>
      <c r="D241" s="10"/>
      <c r="E241" s="11"/>
      <c r="F241" s="10"/>
      <c r="G241" s="10"/>
    </row>
    <row r="242" spans="1:7" x14ac:dyDescent="0.2">
      <c r="A242" s="10"/>
      <c r="B242" s="10"/>
      <c r="C242" s="10"/>
      <c r="D242" s="10"/>
      <c r="E242" s="11"/>
      <c r="F242" s="10"/>
      <c r="G242" s="10"/>
    </row>
    <row r="243" spans="1:7" x14ac:dyDescent="0.2">
      <c r="A243" s="10"/>
      <c r="B243" s="10"/>
      <c r="C243" s="10"/>
      <c r="D243" s="10"/>
      <c r="E243" s="11"/>
      <c r="F243" s="10"/>
      <c r="G243" s="10"/>
    </row>
    <row r="244" spans="1:7" x14ac:dyDescent="0.2">
      <c r="A244" s="10"/>
      <c r="B244" s="10"/>
      <c r="C244" s="10"/>
      <c r="D244" s="10"/>
      <c r="E244" s="11"/>
      <c r="F244" s="10"/>
      <c r="G244" s="10"/>
    </row>
    <row r="245" spans="1:7" x14ac:dyDescent="0.2">
      <c r="A245" s="10"/>
      <c r="B245" s="10"/>
      <c r="C245" s="10"/>
      <c r="D245" s="10"/>
      <c r="E245" s="11"/>
      <c r="F245" s="10"/>
      <c r="G245" s="10"/>
    </row>
    <row r="246" spans="1:7" x14ac:dyDescent="0.2">
      <c r="A246" s="10"/>
      <c r="B246" s="10"/>
      <c r="C246" s="10"/>
      <c r="D246" s="10"/>
      <c r="E246" s="11"/>
      <c r="F246" s="10"/>
      <c r="G246" s="10"/>
    </row>
    <row r="247" spans="1:7" x14ac:dyDescent="0.2">
      <c r="A247" s="10"/>
      <c r="B247" s="10"/>
      <c r="C247" s="10"/>
      <c r="D247" s="10"/>
      <c r="E247" s="11"/>
      <c r="F247" s="10"/>
      <c r="G247" s="10"/>
    </row>
    <row r="248" spans="1:7" x14ac:dyDescent="0.2">
      <c r="A248" s="10"/>
      <c r="B248" s="10"/>
      <c r="C248" s="10"/>
      <c r="D248" s="10"/>
      <c r="E248" s="11"/>
      <c r="F248" s="10"/>
      <c r="G248" s="10"/>
    </row>
    <row r="249" spans="1:7" x14ac:dyDescent="0.2">
      <c r="A249" s="10"/>
      <c r="B249" s="10"/>
      <c r="C249" s="10"/>
      <c r="D249" s="10"/>
      <c r="E249" s="11"/>
      <c r="F249" s="10"/>
      <c r="G249" s="10"/>
    </row>
    <row r="250" spans="1:7" x14ac:dyDescent="0.2">
      <c r="A250" s="10"/>
      <c r="B250" s="10"/>
      <c r="C250" s="10"/>
      <c r="D250" s="10"/>
      <c r="E250" s="11"/>
      <c r="F250" s="10"/>
      <c r="G250" s="10"/>
    </row>
    <row r="251" spans="1:7" x14ac:dyDescent="0.2">
      <c r="A251" s="10"/>
      <c r="B251" s="10"/>
      <c r="C251" s="10"/>
      <c r="D251" s="10"/>
      <c r="E251" s="11"/>
      <c r="F251" s="10"/>
      <c r="G251" s="10"/>
    </row>
    <row r="252" spans="1:7" x14ac:dyDescent="0.2">
      <c r="A252" s="10"/>
      <c r="B252" s="10"/>
      <c r="C252" s="10"/>
      <c r="D252" s="10"/>
      <c r="E252" s="11"/>
      <c r="F252" s="10"/>
      <c r="G252" s="10"/>
    </row>
    <row r="253" spans="1:7" x14ac:dyDescent="0.2">
      <c r="A253" s="10"/>
      <c r="B253" s="10"/>
      <c r="C253" s="10"/>
      <c r="D253" s="10"/>
      <c r="E253" s="11"/>
      <c r="F253" s="10"/>
      <c r="G253" s="10"/>
    </row>
    <row r="254" spans="1:7" x14ac:dyDescent="0.2">
      <c r="A254" s="10"/>
      <c r="B254" s="10"/>
      <c r="C254" s="10"/>
      <c r="D254" s="10"/>
      <c r="E254" s="11"/>
      <c r="F254" s="10"/>
      <c r="G254" s="10"/>
    </row>
    <row r="255" spans="1:7" x14ac:dyDescent="0.2">
      <c r="A255" s="10"/>
      <c r="B255" s="10"/>
      <c r="C255" s="10"/>
      <c r="D255" s="10"/>
      <c r="E255" s="11"/>
      <c r="F255" s="10"/>
      <c r="G255" s="10"/>
    </row>
    <row r="256" spans="1:7" x14ac:dyDescent="0.2">
      <c r="A256" s="10"/>
      <c r="B256" s="10"/>
      <c r="C256" s="10"/>
      <c r="D256" s="10"/>
      <c r="E256" s="11"/>
      <c r="F256" s="10"/>
      <c r="G256" s="10"/>
    </row>
    <row r="257" spans="1:7" x14ac:dyDescent="0.2">
      <c r="A257" s="10"/>
      <c r="B257" s="10"/>
      <c r="C257" s="10"/>
      <c r="D257" s="10"/>
      <c r="E257" s="11"/>
      <c r="F257" s="10"/>
      <c r="G257" s="10"/>
    </row>
    <row r="258" spans="1:7" x14ac:dyDescent="0.2">
      <c r="A258" s="10"/>
      <c r="B258" s="10"/>
      <c r="C258" s="10"/>
      <c r="D258" s="10"/>
      <c r="E258" s="11"/>
      <c r="F258" s="10"/>
      <c r="G258" s="10"/>
    </row>
    <row r="259" spans="1:7" x14ac:dyDescent="0.2">
      <c r="A259" s="10"/>
      <c r="B259" s="10"/>
      <c r="C259" s="10"/>
      <c r="D259" s="10"/>
      <c r="E259" s="11"/>
      <c r="F259" s="10"/>
      <c r="G259" s="10"/>
    </row>
    <row r="260" spans="1:7" x14ac:dyDescent="0.2">
      <c r="A260" s="10"/>
      <c r="B260" s="10"/>
      <c r="C260" s="10"/>
      <c r="D260" s="10"/>
      <c r="E260" s="11"/>
      <c r="F260" s="10"/>
      <c r="G260" s="10"/>
    </row>
    <row r="261" spans="1:7" x14ac:dyDescent="0.2">
      <c r="A261" s="10"/>
      <c r="B261" s="10"/>
      <c r="C261" s="10"/>
      <c r="D261" s="10"/>
      <c r="E261" s="11"/>
      <c r="F261" s="10"/>
      <c r="G261" s="10"/>
    </row>
    <row r="262" spans="1:7" x14ac:dyDescent="0.2">
      <c r="A262" s="10"/>
      <c r="B262" s="10"/>
      <c r="C262" s="10"/>
      <c r="D262" s="10"/>
      <c r="E262" s="11"/>
      <c r="F262" s="10"/>
      <c r="G262" s="10"/>
    </row>
    <row r="263" spans="1:7" x14ac:dyDescent="0.2">
      <c r="A263" s="10"/>
      <c r="B263" s="10"/>
      <c r="C263" s="10"/>
      <c r="D263" s="10"/>
      <c r="E263" s="11"/>
      <c r="F263" s="10"/>
      <c r="G263" s="10"/>
    </row>
    <row r="264" spans="1:7" x14ac:dyDescent="0.2">
      <c r="A264" s="10"/>
      <c r="B264" s="10"/>
      <c r="C264" s="10"/>
      <c r="D264" s="10"/>
      <c r="E264" s="11"/>
      <c r="F264" s="10"/>
      <c r="G264" s="10"/>
    </row>
    <row r="265" spans="1:7" x14ac:dyDescent="0.2">
      <c r="A265" s="10"/>
      <c r="B265" s="10"/>
      <c r="C265" s="10"/>
      <c r="D265" s="10"/>
      <c r="E265" s="11"/>
      <c r="F265" s="10"/>
      <c r="G265" s="10"/>
    </row>
    <row r="266" spans="1:7" x14ac:dyDescent="0.2">
      <c r="A266" s="10"/>
      <c r="B266" s="10"/>
      <c r="C266" s="10"/>
      <c r="D266" s="10"/>
      <c r="E266" s="11"/>
      <c r="F266" s="10"/>
      <c r="G266" s="10"/>
    </row>
    <row r="267" spans="1:7" x14ac:dyDescent="0.2">
      <c r="A267" s="10"/>
      <c r="B267" s="10"/>
      <c r="C267" s="10"/>
      <c r="D267" s="10"/>
      <c r="E267" s="11"/>
      <c r="F267" s="10"/>
      <c r="G267" s="10"/>
    </row>
    <row r="268" spans="1:7" x14ac:dyDescent="0.2">
      <c r="A268" s="10"/>
      <c r="B268" s="10"/>
      <c r="C268" s="10"/>
      <c r="D268" s="10"/>
      <c r="E268" s="11"/>
      <c r="F268" s="10"/>
      <c r="G268" s="10"/>
    </row>
    <row r="269" spans="1:7" x14ac:dyDescent="0.2">
      <c r="A269" s="10"/>
      <c r="B269" s="10"/>
      <c r="C269" s="10"/>
      <c r="D269" s="10"/>
      <c r="E269" s="11"/>
      <c r="F269" s="10"/>
      <c r="G269" s="10"/>
    </row>
    <row r="270" spans="1:7" x14ac:dyDescent="0.2">
      <c r="A270" s="10"/>
      <c r="B270" s="10"/>
      <c r="C270" s="10"/>
      <c r="D270" s="10"/>
      <c r="E270" s="11"/>
      <c r="F270" s="10"/>
      <c r="G270" s="10"/>
    </row>
    <row r="271" spans="1:7" x14ac:dyDescent="0.2">
      <c r="A271" s="10"/>
      <c r="B271" s="10"/>
      <c r="C271" s="10"/>
      <c r="D271" s="10"/>
      <c r="E271" s="11"/>
      <c r="F271" s="10"/>
      <c r="G271" s="10"/>
    </row>
    <row r="272" spans="1:7" x14ac:dyDescent="0.2">
      <c r="A272" s="10"/>
      <c r="B272" s="10"/>
      <c r="C272" s="10"/>
      <c r="D272" s="10"/>
      <c r="E272" s="11"/>
      <c r="F272" s="10"/>
      <c r="G272" s="10"/>
    </row>
    <row r="273" spans="1:7" x14ac:dyDescent="0.2">
      <c r="A273" s="10"/>
      <c r="B273" s="10"/>
      <c r="C273" s="10"/>
      <c r="D273" s="10"/>
      <c r="E273" s="11"/>
      <c r="F273" s="10"/>
      <c r="G273" s="10"/>
    </row>
    <row r="274" spans="1:7" x14ac:dyDescent="0.2">
      <c r="A274" s="10"/>
      <c r="B274" s="10"/>
      <c r="C274" s="10"/>
      <c r="D274" s="10"/>
      <c r="E274" s="11"/>
      <c r="F274" s="10"/>
      <c r="G274" s="10"/>
    </row>
    <row r="275" spans="1:7" x14ac:dyDescent="0.2">
      <c r="A275" s="10"/>
      <c r="B275" s="10"/>
      <c r="C275" s="10"/>
      <c r="D275" s="10"/>
      <c r="E275" s="11"/>
      <c r="F275" s="10"/>
      <c r="G275" s="10"/>
    </row>
    <row r="276" spans="1:7" x14ac:dyDescent="0.2">
      <c r="A276" s="10"/>
      <c r="B276" s="10"/>
      <c r="C276" s="10"/>
      <c r="D276" s="10"/>
      <c r="E276" s="11"/>
      <c r="F276" s="10"/>
      <c r="G276" s="10"/>
    </row>
    <row r="277" spans="1:7" x14ac:dyDescent="0.2">
      <c r="A277" s="10"/>
      <c r="B277" s="10"/>
      <c r="C277" s="10"/>
      <c r="D277" s="10"/>
      <c r="E277" s="11"/>
      <c r="F277" s="10"/>
      <c r="G277" s="10"/>
    </row>
    <row r="278" spans="1:7" x14ac:dyDescent="0.2">
      <c r="A278" s="10"/>
      <c r="B278" s="10"/>
      <c r="C278" s="10"/>
      <c r="D278" s="10"/>
      <c r="E278" s="11"/>
      <c r="F278" s="10"/>
      <c r="G278" s="10"/>
    </row>
    <row r="279" spans="1:7" x14ac:dyDescent="0.2">
      <c r="A279" s="10"/>
      <c r="B279" s="10"/>
      <c r="C279" s="10"/>
      <c r="D279" s="10"/>
      <c r="E279" s="11"/>
      <c r="F279" s="10"/>
      <c r="G279" s="10"/>
    </row>
    <row r="280" spans="1:7" x14ac:dyDescent="0.2">
      <c r="A280" s="10"/>
      <c r="B280" s="10"/>
      <c r="C280" s="10"/>
      <c r="D280" s="10"/>
      <c r="E280" s="11"/>
      <c r="F280" s="10"/>
      <c r="G280" s="10"/>
    </row>
    <row r="281" spans="1:7" x14ac:dyDescent="0.2">
      <c r="A281" s="10"/>
      <c r="B281" s="10"/>
      <c r="C281" s="10"/>
      <c r="D281" s="10"/>
      <c r="E281" s="11"/>
      <c r="F281" s="10"/>
      <c r="G281" s="10"/>
    </row>
    <row r="282" spans="1:7" x14ac:dyDescent="0.2">
      <c r="A282" s="10"/>
      <c r="B282" s="10"/>
      <c r="C282" s="10"/>
      <c r="D282" s="10"/>
      <c r="E282" s="11"/>
      <c r="F282" s="10"/>
      <c r="G282" s="10"/>
    </row>
  </sheetData>
  <mergeCells count="1">
    <mergeCell ref="A1:G2"/>
  </mergeCells>
  <pageMargins left="0.74803149606299213" right="0.74803149606299213" top="0.98425196850393704" bottom="0.98425196850393704" header="0.51181102362204722" footer="0.51181102362204722"/>
  <pageSetup paperSize="9" scale="29" fitToHeight="0" orientation="portrait" horizontalDpi="4294967293" r:id="rId1"/>
  <headerFooter alignWithMargins="0">
    <oddFooter xml:space="preserve">&amp;L&amp;D, &amp;T&amp;R&amp;8Copyright 2006 Phillip and Vanessa Jordan  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517"/>
  <sheetViews>
    <sheetView showGridLines="0" topLeftCell="B1" workbookViewId="0">
      <selection activeCell="G5" sqref="A1:XFD1048576"/>
    </sheetView>
  </sheetViews>
  <sheetFormatPr defaultColWidth="7.85546875" defaultRowHeight="15.75" x14ac:dyDescent="0.25"/>
  <cols>
    <col min="1" max="1" width="113" style="20" customWidth="1"/>
    <col min="2" max="2" width="14.42578125" style="176" customWidth="1"/>
    <col min="3" max="3" width="12" style="176" customWidth="1"/>
    <col min="4" max="4" width="11.42578125" style="176" customWidth="1"/>
    <col min="5" max="5" width="14.85546875" style="176" customWidth="1"/>
    <col min="6" max="6" width="1.85546875" style="176" customWidth="1"/>
    <col min="7" max="7" width="24.28515625" style="20" customWidth="1"/>
    <col min="8" max="11" width="9.42578125" style="176" customWidth="1"/>
    <col min="12" max="16384" width="7.85546875" style="20"/>
  </cols>
  <sheetData>
    <row r="1" spans="1:11" ht="48.75" customHeight="1" x14ac:dyDescent="0.25">
      <c r="A1" s="169" t="s">
        <v>222</v>
      </c>
      <c r="B1" s="169"/>
      <c r="C1" s="169"/>
      <c r="D1" s="169"/>
      <c r="E1" s="169"/>
    </row>
    <row r="2" spans="1:11" ht="171.95" customHeight="1" x14ac:dyDescent="0.25">
      <c r="A2" s="169"/>
      <c r="B2" s="169"/>
      <c r="C2" s="169"/>
      <c r="D2" s="169"/>
      <c r="E2" s="169"/>
    </row>
    <row r="3" spans="1:11" ht="15.75" customHeight="1" x14ac:dyDescent="0.25">
      <c r="A3" s="177"/>
      <c r="B3" s="177"/>
      <c r="C3" s="177"/>
      <c r="D3" s="177"/>
      <c r="E3" s="177"/>
    </row>
    <row r="4" spans="1:11" ht="15.75" customHeight="1" x14ac:dyDescent="0.25">
      <c r="A4" s="177"/>
      <c r="B4" s="177"/>
      <c r="C4" s="177"/>
      <c r="D4" s="177"/>
      <c r="E4" s="177"/>
    </row>
    <row r="5" spans="1:11" x14ac:dyDescent="0.25">
      <c r="G5" s="176"/>
    </row>
    <row r="6" spans="1:11" ht="18" customHeight="1" x14ac:dyDescent="0.25">
      <c r="A6" s="178" t="s">
        <v>217</v>
      </c>
      <c r="B6" s="179">
        <f>SUM(B8:B507)</f>
        <v>0</v>
      </c>
      <c r="C6" s="179">
        <f>SUM(C8:C507)</f>
        <v>0</v>
      </c>
      <c r="D6" s="179">
        <f>SUM(D8:D507)</f>
        <v>0</v>
      </c>
      <c r="E6" s="179">
        <f>SUM(E8:E507)</f>
        <v>0</v>
      </c>
      <c r="H6" s="20"/>
      <c r="I6" s="20"/>
      <c r="J6" s="20"/>
      <c r="K6" s="20"/>
    </row>
    <row r="7" spans="1:11" s="183" customFormat="1" ht="47.25" x14ac:dyDescent="0.2">
      <c r="A7" s="180" t="s">
        <v>371</v>
      </c>
      <c r="B7" s="181" t="s">
        <v>218</v>
      </c>
      <c r="C7" s="181" t="s">
        <v>219</v>
      </c>
      <c r="D7" s="181" t="s">
        <v>220</v>
      </c>
      <c r="E7" s="181" t="s">
        <v>221</v>
      </c>
      <c r="F7" s="182"/>
    </row>
    <row r="8" spans="1:11" s="187" customFormat="1" ht="17.25" customHeight="1" x14ac:dyDescent="0.25">
      <c r="A8" s="184"/>
      <c r="B8" s="185"/>
      <c r="C8" s="185"/>
      <c r="D8" s="185"/>
      <c r="E8" s="185"/>
      <c r="F8" s="186"/>
    </row>
    <row r="9" spans="1:11" s="187" customFormat="1" ht="17.25" customHeight="1" x14ac:dyDescent="0.25">
      <c r="A9" s="184"/>
      <c r="B9" s="185"/>
      <c r="C9" s="185"/>
      <c r="D9" s="185"/>
      <c r="E9" s="185"/>
      <c r="F9" s="186"/>
    </row>
    <row r="10" spans="1:11" ht="17.25" customHeight="1" x14ac:dyDescent="0.25">
      <c r="A10" s="184"/>
      <c r="B10" s="185" t="s">
        <v>102</v>
      </c>
      <c r="C10" s="185"/>
      <c r="D10" s="185"/>
      <c r="E10" s="185"/>
      <c r="H10" s="20"/>
      <c r="I10" s="20"/>
      <c r="J10" s="20"/>
      <c r="K10" s="20"/>
    </row>
    <row r="11" spans="1:11" ht="17.25" customHeight="1" x14ac:dyDescent="0.25">
      <c r="A11" s="184"/>
      <c r="B11" s="185" t="s">
        <v>102</v>
      </c>
      <c r="C11" s="185"/>
      <c r="D11" s="185"/>
      <c r="E11" s="185"/>
      <c r="H11" s="20"/>
      <c r="I11" s="20"/>
      <c r="J11" s="20"/>
      <c r="K11" s="20"/>
    </row>
    <row r="12" spans="1:11" ht="17.25" customHeight="1" x14ac:dyDescent="0.25">
      <c r="A12" s="184"/>
      <c r="B12" s="185" t="s">
        <v>102</v>
      </c>
      <c r="C12" s="185"/>
      <c r="D12" s="185"/>
      <c r="E12" s="185"/>
      <c r="H12" s="20"/>
      <c r="I12" s="20"/>
      <c r="J12" s="20"/>
      <c r="K12" s="20"/>
    </row>
    <row r="13" spans="1:11" ht="17.25" customHeight="1" x14ac:dyDescent="0.25">
      <c r="A13" s="184"/>
      <c r="B13" s="185" t="s">
        <v>102</v>
      </c>
      <c r="C13" s="185"/>
      <c r="D13" s="185"/>
      <c r="E13" s="185"/>
      <c r="H13" s="20"/>
      <c r="I13" s="20"/>
      <c r="J13" s="20"/>
      <c r="K13" s="20"/>
    </row>
    <row r="14" spans="1:11" ht="17.25" customHeight="1" x14ac:dyDescent="0.25">
      <c r="A14" s="184"/>
      <c r="B14" s="185" t="s">
        <v>102</v>
      </c>
      <c r="C14" s="185"/>
      <c r="D14" s="185"/>
      <c r="E14" s="185"/>
      <c r="H14" s="20"/>
      <c r="I14" s="20"/>
      <c r="J14" s="20"/>
      <c r="K14" s="20"/>
    </row>
    <row r="15" spans="1:11" ht="17.25" customHeight="1" x14ac:dyDescent="0.25">
      <c r="A15" s="184"/>
      <c r="B15" s="185" t="s">
        <v>102</v>
      </c>
      <c r="C15" s="185"/>
      <c r="D15" s="185"/>
      <c r="E15" s="185"/>
      <c r="H15" s="20"/>
      <c r="I15" s="20"/>
      <c r="J15" s="20"/>
      <c r="K15" s="20"/>
    </row>
    <row r="16" spans="1:11" ht="17.25" customHeight="1" x14ac:dyDescent="0.25">
      <c r="A16" s="184"/>
      <c r="B16" s="185" t="s">
        <v>102</v>
      </c>
      <c r="C16" s="185"/>
      <c r="D16" s="185"/>
      <c r="E16" s="185"/>
      <c r="H16" s="20"/>
      <c r="I16" s="20"/>
      <c r="J16" s="20"/>
      <c r="K16" s="20"/>
    </row>
    <row r="17" spans="1:11" ht="17.25" customHeight="1" x14ac:dyDescent="0.25">
      <c r="A17" s="184"/>
      <c r="B17" s="185" t="s">
        <v>102</v>
      </c>
      <c r="C17" s="185"/>
      <c r="D17" s="185"/>
      <c r="E17" s="185"/>
      <c r="H17" s="20"/>
      <c r="I17" s="20"/>
      <c r="J17" s="20"/>
      <c r="K17" s="20"/>
    </row>
    <row r="18" spans="1:11" ht="17.25" customHeight="1" x14ac:dyDescent="0.25">
      <c r="A18" s="184"/>
      <c r="B18" s="185" t="s">
        <v>102</v>
      </c>
      <c r="C18" s="185"/>
      <c r="D18" s="185"/>
      <c r="E18" s="185"/>
      <c r="H18" s="20"/>
      <c r="I18" s="20"/>
      <c r="J18" s="20"/>
      <c r="K18" s="20"/>
    </row>
    <row r="19" spans="1:11" ht="17.25" customHeight="1" x14ac:dyDescent="0.25">
      <c r="A19" s="184"/>
      <c r="B19" s="185" t="s">
        <v>102</v>
      </c>
      <c r="C19" s="185"/>
      <c r="D19" s="185"/>
      <c r="E19" s="185"/>
      <c r="H19" s="20"/>
      <c r="I19" s="20"/>
      <c r="J19" s="20"/>
      <c r="K19" s="20"/>
    </row>
    <row r="20" spans="1:11" ht="17.25" customHeight="1" x14ac:dyDescent="0.25">
      <c r="A20" s="184"/>
      <c r="B20" s="185" t="s">
        <v>102</v>
      </c>
      <c r="C20" s="185"/>
      <c r="D20" s="185"/>
      <c r="E20" s="185"/>
      <c r="H20" s="20"/>
      <c r="I20" s="20"/>
      <c r="J20" s="20"/>
      <c r="K20" s="20"/>
    </row>
    <row r="21" spans="1:11" ht="17.25" customHeight="1" x14ac:dyDescent="0.25">
      <c r="A21" s="184"/>
      <c r="B21" s="185"/>
      <c r="C21" s="185"/>
      <c r="D21" s="185"/>
      <c r="E21" s="185"/>
      <c r="H21" s="20"/>
      <c r="I21" s="20"/>
      <c r="J21" s="20"/>
      <c r="K21" s="20"/>
    </row>
    <row r="22" spans="1:11" ht="17.25" customHeight="1" x14ac:dyDescent="0.25">
      <c r="A22" s="184"/>
      <c r="B22" s="185"/>
      <c r="C22" s="185"/>
      <c r="D22" s="185"/>
      <c r="E22" s="185"/>
      <c r="H22" s="20"/>
      <c r="I22" s="20"/>
      <c r="J22" s="20"/>
      <c r="K22" s="20"/>
    </row>
    <row r="23" spans="1:11" ht="17.25" customHeight="1" x14ac:dyDescent="0.25">
      <c r="A23" s="184"/>
      <c r="B23" s="185"/>
      <c r="C23" s="185"/>
      <c r="D23" s="185"/>
      <c r="E23" s="185"/>
      <c r="H23" s="20"/>
      <c r="I23" s="20"/>
      <c r="J23" s="20"/>
      <c r="K23" s="20"/>
    </row>
    <row r="24" spans="1:11" ht="17.25" customHeight="1" x14ac:dyDescent="0.25">
      <c r="A24" s="184"/>
      <c r="B24" s="185"/>
      <c r="C24" s="185"/>
      <c r="D24" s="185"/>
      <c r="E24" s="185"/>
      <c r="H24" s="20"/>
      <c r="I24" s="20"/>
      <c r="J24" s="20"/>
      <c r="K24" s="20"/>
    </row>
    <row r="25" spans="1:11" ht="17.25" customHeight="1" x14ac:dyDescent="0.25">
      <c r="A25" s="184"/>
      <c r="B25" s="185"/>
      <c r="C25" s="185"/>
      <c r="D25" s="185"/>
      <c r="E25" s="185"/>
      <c r="H25" s="20"/>
      <c r="I25" s="20"/>
      <c r="J25" s="20"/>
      <c r="K25" s="20"/>
    </row>
    <row r="26" spans="1:11" ht="17.25" customHeight="1" x14ac:dyDescent="0.25">
      <c r="A26" s="184"/>
      <c r="B26" s="185"/>
      <c r="C26" s="185"/>
      <c r="D26" s="185"/>
      <c r="E26" s="185"/>
      <c r="H26" s="20"/>
      <c r="I26" s="20"/>
      <c r="J26" s="20"/>
      <c r="K26" s="20"/>
    </row>
    <row r="27" spans="1:11" ht="17.25" customHeight="1" x14ac:dyDescent="0.25">
      <c r="A27" s="184"/>
      <c r="B27" s="185"/>
      <c r="C27" s="185"/>
      <c r="D27" s="185"/>
      <c r="E27" s="185"/>
      <c r="H27" s="20"/>
      <c r="I27" s="20"/>
      <c r="J27" s="20"/>
      <c r="K27" s="20"/>
    </row>
    <row r="28" spans="1:11" ht="17.25" customHeight="1" x14ac:dyDescent="0.25">
      <c r="A28" s="184"/>
      <c r="B28" s="185"/>
      <c r="C28" s="185"/>
      <c r="D28" s="185"/>
      <c r="E28" s="185"/>
      <c r="H28" s="20"/>
      <c r="I28" s="20"/>
      <c r="J28" s="20"/>
      <c r="K28" s="20"/>
    </row>
    <row r="29" spans="1:11" ht="17.25" customHeight="1" x14ac:dyDescent="0.25">
      <c r="A29" s="184"/>
      <c r="B29" s="185"/>
      <c r="C29" s="185"/>
      <c r="D29" s="185"/>
      <c r="E29" s="185"/>
      <c r="H29" s="20"/>
      <c r="I29" s="20"/>
      <c r="J29" s="20"/>
      <c r="K29" s="20"/>
    </row>
    <row r="30" spans="1:11" ht="17.25" customHeight="1" x14ac:dyDescent="0.25">
      <c r="A30" s="184"/>
      <c r="B30" s="185"/>
      <c r="C30" s="185"/>
      <c r="D30" s="185"/>
      <c r="E30" s="185"/>
      <c r="H30" s="20"/>
      <c r="I30" s="20"/>
      <c r="J30" s="20"/>
      <c r="K30" s="20"/>
    </row>
    <row r="31" spans="1:11" ht="17.25" customHeight="1" x14ac:dyDescent="0.25">
      <c r="A31" s="184"/>
      <c r="B31" s="185"/>
      <c r="C31" s="185"/>
      <c r="D31" s="185"/>
      <c r="E31" s="185"/>
      <c r="H31" s="20"/>
      <c r="I31" s="20"/>
      <c r="J31" s="20"/>
      <c r="K31" s="20"/>
    </row>
    <row r="32" spans="1:11" ht="17.25" customHeight="1" x14ac:dyDescent="0.25">
      <c r="A32" s="184"/>
      <c r="B32" s="185"/>
      <c r="C32" s="185"/>
      <c r="D32" s="185"/>
      <c r="E32" s="185"/>
      <c r="H32" s="20"/>
      <c r="I32" s="20"/>
      <c r="J32" s="20"/>
      <c r="K32" s="20"/>
    </row>
    <row r="33" spans="1:11" ht="17.25" customHeight="1" x14ac:dyDescent="0.25">
      <c r="A33" s="184"/>
      <c r="B33" s="185"/>
      <c r="C33" s="185"/>
      <c r="D33" s="185"/>
      <c r="E33" s="185"/>
      <c r="H33" s="20"/>
      <c r="I33" s="20"/>
      <c r="J33" s="20"/>
      <c r="K33" s="20"/>
    </row>
    <row r="34" spans="1:11" ht="17.25" customHeight="1" x14ac:dyDescent="0.25">
      <c r="A34" s="184"/>
      <c r="B34" s="185"/>
      <c r="C34" s="185"/>
      <c r="D34" s="185"/>
      <c r="E34" s="185"/>
      <c r="H34" s="20"/>
      <c r="I34" s="20"/>
      <c r="J34" s="20"/>
      <c r="K34" s="20"/>
    </row>
    <row r="35" spans="1:11" ht="17.25" customHeight="1" x14ac:dyDescent="0.25">
      <c r="A35" s="184"/>
      <c r="B35" s="185"/>
      <c r="C35" s="185"/>
      <c r="D35" s="185"/>
      <c r="E35" s="185"/>
      <c r="H35" s="20"/>
      <c r="I35" s="20"/>
      <c r="J35" s="20"/>
      <c r="K35" s="20"/>
    </row>
    <row r="36" spans="1:11" ht="17.25" customHeight="1" x14ac:dyDescent="0.25">
      <c r="A36" s="184"/>
      <c r="B36" s="185"/>
      <c r="C36" s="185"/>
      <c r="D36" s="185"/>
      <c r="E36" s="185"/>
      <c r="H36" s="20"/>
      <c r="I36" s="20"/>
      <c r="J36" s="20"/>
      <c r="K36" s="20"/>
    </row>
    <row r="37" spans="1:11" ht="17.25" customHeight="1" x14ac:dyDescent="0.25">
      <c r="A37" s="184"/>
      <c r="B37" s="185"/>
      <c r="C37" s="185"/>
      <c r="D37" s="185"/>
      <c r="E37" s="185"/>
      <c r="H37" s="20"/>
      <c r="I37" s="20"/>
      <c r="J37" s="20"/>
      <c r="K37" s="20"/>
    </row>
    <row r="38" spans="1:11" ht="17.25" customHeight="1" x14ac:dyDescent="0.25">
      <c r="A38" s="184"/>
      <c r="B38" s="185"/>
      <c r="C38" s="185"/>
      <c r="D38" s="185"/>
      <c r="E38" s="185"/>
      <c r="H38" s="20"/>
      <c r="I38" s="20"/>
      <c r="J38" s="20"/>
      <c r="K38" s="20"/>
    </row>
    <row r="39" spans="1:11" ht="17.25" customHeight="1" x14ac:dyDescent="0.25">
      <c r="A39" s="184"/>
      <c r="B39" s="185"/>
      <c r="C39" s="185"/>
      <c r="D39" s="185"/>
      <c r="E39" s="185"/>
      <c r="H39" s="20"/>
      <c r="I39" s="20"/>
      <c r="J39" s="20"/>
      <c r="K39" s="20"/>
    </row>
    <row r="40" spans="1:11" ht="17.25" customHeight="1" x14ac:dyDescent="0.25">
      <c r="A40" s="184"/>
      <c r="B40" s="185"/>
      <c r="C40" s="185"/>
      <c r="D40" s="185"/>
      <c r="E40" s="185"/>
      <c r="H40" s="20"/>
      <c r="I40" s="20"/>
      <c r="J40" s="20"/>
      <c r="K40" s="20"/>
    </row>
    <row r="41" spans="1:11" ht="17.25" customHeight="1" x14ac:dyDescent="0.25">
      <c r="A41" s="184"/>
      <c r="B41" s="185"/>
      <c r="C41" s="185"/>
      <c r="D41" s="185"/>
      <c r="E41" s="185"/>
      <c r="H41" s="20"/>
      <c r="I41" s="20"/>
      <c r="J41" s="20"/>
      <c r="K41" s="20"/>
    </row>
    <row r="42" spans="1:11" ht="17.25" customHeight="1" x14ac:dyDescent="0.25">
      <c r="A42" s="184"/>
      <c r="B42" s="185"/>
      <c r="C42" s="185"/>
      <c r="D42" s="185"/>
      <c r="E42" s="185"/>
      <c r="H42" s="20"/>
      <c r="I42" s="20"/>
      <c r="J42" s="20"/>
      <c r="K42" s="20"/>
    </row>
    <row r="43" spans="1:11" ht="17.25" customHeight="1" x14ac:dyDescent="0.25">
      <c r="A43" s="184"/>
      <c r="B43" s="185"/>
      <c r="C43" s="185"/>
      <c r="D43" s="185"/>
      <c r="E43" s="185"/>
      <c r="H43" s="20"/>
      <c r="I43" s="20"/>
      <c r="J43" s="20"/>
      <c r="K43" s="20"/>
    </row>
    <row r="44" spans="1:11" ht="17.25" customHeight="1" x14ac:dyDescent="0.25">
      <c r="A44" s="184"/>
      <c r="B44" s="185"/>
      <c r="C44" s="185"/>
      <c r="D44" s="185"/>
      <c r="E44" s="185"/>
      <c r="H44" s="20"/>
      <c r="I44" s="20"/>
      <c r="J44" s="20"/>
      <c r="K44" s="20"/>
    </row>
    <row r="45" spans="1:11" ht="17.25" customHeight="1" x14ac:dyDescent="0.25">
      <c r="A45" s="184"/>
      <c r="B45" s="185"/>
      <c r="C45" s="185"/>
      <c r="D45" s="185"/>
      <c r="E45" s="185"/>
      <c r="H45" s="20"/>
      <c r="I45" s="20"/>
      <c r="J45" s="20"/>
      <c r="K45" s="20"/>
    </row>
    <row r="46" spans="1:11" ht="17.25" customHeight="1" x14ac:dyDescent="0.25">
      <c r="A46" s="184"/>
      <c r="B46" s="185"/>
      <c r="C46" s="185"/>
      <c r="D46" s="185"/>
      <c r="E46" s="185"/>
      <c r="H46" s="20"/>
      <c r="I46" s="20"/>
      <c r="J46" s="20"/>
      <c r="K46" s="20"/>
    </row>
    <row r="47" spans="1:11" ht="17.25" customHeight="1" x14ac:dyDescent="0.25">
      <c r="A47" s="184"/>
      <c r="B47" s="185"/>
      <c r="C47" s="185"/>
      <c r="D47" s="185"/>
      <c r="E47" s="185"/>
      <c r="H47" s="20"/>
      <c r="I47" s="20"/>
      <c r="J47" s="20"/>
      <c r="K47" s="20"/>
    </row>
    <row r="48" spans="1:11" ht="17.25" customHeight="1" x14ac:dyDescent="0.25">
      <c r="A48" s="184"/>
      <c r="B48" s="185"/>
      <c r="C48" s="185"/>
      <c r="D48" s="185"/>
      <c r="E48" s="185"/>
      <c r="H48" s="20"/>
      <c r="I48" s="20"/>
      <c r="J48" s="20"/>
      <c r="K48" s="20"/>
    </row>
    <row r="49" spans="1:11" ht="17.25" customHeight="1" x14ac:dyDescent="0.25">
      <c r="A49" s="184"/>
      <c r="B49" s="185"/>
      <c r="C49" s="185"/>
      <c r="D49" s="185"/>
      <c r="E49" s="185"/>
      <c r="H49" s="20"/>
      <c r="I49" s="20"/>
      <c r="J49" s="20"/>
      <c r="K49" s="20"/>
    </row>
    <row r="50" spans="1:11" ht="17.25" customHeight="1" x14ac:dyDescent="0.25">
      <c r="A50" s="184"/>
      <c r="B50" s="185"/>
      <c r="C50" s="185"/>
      <c r="D50" s="185"/>
      <c r="E50" s="185"/>
      <c r="H50" s="20"/>
      <c r="I50" s="20"/>
      <c r="J50" s="20"/>
      <c r="K50" s="20"/>
    </row>
    <row r="51" spans="1:11" ht="17.25" customHeight="1" x14ac:dyDescent="0.25">
      <c r="A51" s="184"/>
      <c r="B51" s="185"/>
      <c r="C51" s="185"/>
      <c r="D51" s="185"/>
      <c r="E51" s="185"/>
      <c r="H51" s="20"/>
      <c r="I51" s="20"/>
      <c r="J51" s="20"/>
      <c r="K51" s="20"/>
    </row>
    <row r="52" spans="1:11" ht="17.25" customHeight="1" x14ac:dyDescent="0.25">
      <c r="A52" s="184"/>
      <c r="B52" s="185"/>
      <c r="C52" s="185"/>
      <c r="D52" s="185"/>
      <c r="E52" s="185"/>
      <c r="H52" s="20"/>
      <c r="I52" s="20"/>
      <c r="J52" s="20"/>
      <c r="K52" s="20"/>
    </row>
    <row r="53" spans="1:11" ht="17.25" customHeight="1" x14ac:dyDescent="0.25">
      <c r="A53" s="184"/>
      <c r="B53" s="185"/>
      <c r="C53" s="185"/>
      <c r="D53" s="185"/>
      <c r="E53" s="185"/>
      <c r="H53" s="20"/>
      <c r="I53" s="20"/>
      <c r="J53" s="20"/>
      <c r="K53" s="20"/>
    </row>
    <row r="54" spans="1:11" ht="17.25" customHeight="1" x14ac:dyDescent="0.25">
      <c r="A54" s="184"/>
      <c r="B54" s="185"/>
      <c r="C54" s="185"/>
      <c r="D54" s="185"/>
      <c r="E54" s="185"/>
      <c r="H54" s="20"/>
      <c r="I54" s="20"/>
      <c r="J54" s="20"/>
      <c r="K54" s="20"/>
    </row>
    <row r="55" spans="1:11" ht="17.25" customHeight="1" x14ac:dyDescent="0.25">
      <c r="A55" s="184"/>
      <c r="B55" s="185"/>
      <c r="C55" s="185"/>
      <c r="D55" s="185"/>
      <c r="E55" s="185"/>
      <c r="H55" s="20"/>
      <c r="I55" s="20"/>
      <c r="J55" s="20"/>
      <c r="K55" s="20"/>
    </row>
    <row r="56" spans="1:11" ht="17.25" customHeight="1" x14ac:dyDescent="0.25">
      <c r="A56" s="184"/>
      <c r="B56" s="185"/>
      <c r="C56" s="185"/>
      <c r="D56" s="185"/>
      <c r="E56" s="185"/>
      <c r="H56" s="20"/>
      <c r="I56" s="20"/>
      <c r="J56" s="20"/>
      <c r="K56" s="20"/>
    </row>
    <row r="57" spans="1:11" ht="17.25" customHeight="1" x14ac:dyDescent="0.25">
      <c r="A57" s="184"/>
      <c r="B57" s="185"/>
      <c r="C57" s="185"/>
      <c r="D57" s="185"/>
      <c r="E57" s="185"/>
      <c r="H57" s="20"/>
      <c r="I57" s="20"/>
      <c r="J57" s="20"/>
      <c r="K57" s="20"/>
    </row>
    <row r="58" spans="1:11" ht="17.25" customHeight="1" x14ac:dyDescent="0.25">
      <c r="A58" s="184"/>
      <c r="B58" s="185"/>
      <c r="C58" s="185"/>
      <c r="D58" s="185"/>
      <c r="E58" s="185"/>
      <c r="H58" s="20"/>
      <c r="I58" s="20"/>
      <c r="J58" s="20"/>
      <c r="K58" s="20"/>
    </row>
    <row r="59" spans="1:11" ht="17.25" customHeight="1" x14ac:dyDescent="0.25">
      <c r="A59" s="184"/>
      <c r="B59" s="185"/>
      <c r="C59" s="185"/>
      <c r="D59" s="185"/>
      <c r="E59" s="185"/>
      <c r="H59" s="20"/>
      <c r="I59" s="20"/>
      <c r="J59" s="20"/>
      <c r="K59" s="20"/>
    </row>
    <row r="60" spans="1:11" ht="17.25" customHeight="1" x14ac:dyDescent="0.25">
      <c r="A60" s="184"/>
      <c r="B60" s="185"/>
      <c r="C60" s="185"/>
      <c r="D60" s="185"/>
      <c r="E60" s="185"/>
      <c r="H60" s="20"/>
      <c r="I60" s="20"/>
      <c r="J60" s="20"/>
      <c r="K60" s="20"/>
    </row>
    <row r="61" spans="1:11" ht="17.25" customHeight="1" x14ac:dyDescent="0.25">
      <c r="A61" s="184"/>
      <c r="B61" s="185"/>
      <c r="C61" s="185"/>
      <c r="D61" s="185"/>
      <c r="E61" s="185"/>
      <c r="H61" s="20"/>
      <c r="I61" s="20"/>
      <c r="J61" s="20"/>
      <c r="K61" s="20"/>
    </row>
    <row r="62" spans="1:11" ht="17.25" customHeight="1" x14ac:dyDescent="0.25">
      <c r="A62" s="184"/>
      <c r="B62" s="185"/>
      <c r="C62" s="185"/>
      <c r="D62" s="185"/>
      <c r="E62" s="185"/>
      <c r="H62" s="20"/>
      <c r="I62" s="20"/>
      <c r="J62" s="20"/>
      <c r="K62" s="20"/>
    </row>
    <row r="63" spans="1:11" ht="17.25" customHeight="1" x14ac:dyDescent="0.25">
      <c r="A63" s="184"/>
      <c r="B63" s="185"/>
      <c r="C63" s="185"/>
      <c r="D63" s="185"/>
      <c r="E63" s="185"/>
      <c r="H63" s="20"/>
      <c r="I63" s="20"/>
      <c r="J63" s="20"/>
      <c r="K63" s="20"/>
    </row>
    <row r="64" spans="1:11" ht="17.25" customHeight="1" x14ac:dyDescent="0.25">
      <c r="A64" s="184"/>
      <c r="B64" s="185"/>
      <c r="C64" s="185"/>
      <c r="D64" s="185"/>
      <c r="E64" s="185"/>
      <c r="H64" s="20"/>
      <c r="I64" s="20"/>
      <c r="J64" s="20"/>
      <c r="K64" s="20"/>
    </row>
    <row r="65" spans="1:11" ht="17.25" customHeight="1" x14ac:dyDescent="0.25">
      <c r="A65" s="184"/>
      <c r="B65" s="185"/>
      <c r="C65" s="185"/>
      <c r="D65" s="185"/>
      <c r="E65" s="185"/>
      <c r="H65" s="20"/>
      <c r="I65" s="20"/>
      <c r="J65" s="20"/>
      <c r="K65" s="20"/>
    </row>
    <row r="66" spans="1:11" ht="17.25" customHeight="1" x14ac:dyDescent="0.25">
      <c r="A66" s="184"/>
      <c r="B66" s="185"/>
      <c r="C66" s="185"/>
      <c r="D66" s="185"/>
      <c r="E66" s="185"/>
      <c r="H66" s="20"/>
      <c r="I66" s="20"/>
      <c r="J66" s="20"/>
      <c r="K66" s="20"/>
    </row>
    <row r="67" spans="1:11" ht="17.25" customHeight="1" x14ac:dyDescent="0.25">
      <c r="A67" s="184"/>
      <c r="B67" s="185"/>
      <c r="C67" s="185"/>
      <c r="D67" s="185"/>
      <c r="E67" s="185"/>
      <c r="H67" s="20"/>
      <c r="I67" s="20"/>
      <c r="J67" s="20"/>
      <c r="K67" s="20"/>
    </row>
    <row r="68" spans="1:11" ht="17.25" customHeight="1" x14ac:dyDescent="0.25">
      <c r="A68" s="184"/>
      <c r="B68" s="185"/>
      <c r="C68" s="185"/>
      <c r="D68" s="185"/>
      <c r="E68" s="185"/>
      <c r="H68" s="20"/>
      <c r="I68" s="20"/>
      <c r="J68" s="20"/>
      <c r="K68" s="20"/>
    </row>
    <row r="69" spans="1:11" ht="17.25" customHeight="1" x14ac:dyDescent="0.25">
      <c r="A69" s="184"/>
      <c r="B69" s="185"/>
      <c r="C69" s="185"/>
      <c r="D69" s="185"/>
      <c r="E69" s="185"/>
      <c r="H69" s="20"/>
      <c r="I69" s="20"/>
      <c r="J69" s="20"/>
      <c r="K69" s="20"/>
    </row>
    <row r="70" spans="1:11" ht="17.25" customHeight="1" x14ac:dyDescent="0.25">
      <c r="A70" s="184"/>
      <c r="B70" s="185"/>
      <c r="C70" s="185"/>
      <c r="D70" s="185"/>
      <c r="E70" s="185"/>
      <c r="H70" s="20"/>
      <c r="I70" s="20"/>
      <c r="J70" s="20"/>
      <c r="K70" s="20"/>
    </row>
    <row r="71" spans="1:11" ht="17.25" customHeight="1" x14ac:dyDescent="0.25">
      <c r="A71" s="184"/>
      <c r="B71" s="185"/>
      <c r="C71" s="185"/>
      <c r="D71" s="185"/>
      <c r="E71" s="185"/>
      <c r="H71" s="20"/>
      <c r="I71" s="20"/>
      <c r="J71" s="20"/>
      <c r="K71" s="20"/>
    </row>
    <row r="72" spans="1:11" ht="17.25" customHeight="1" x14ac:dyDescent="0.25">
      <c r="A72" s="184"/>
      <c r="B72" s="185"/>
      <c r="C72" s="185"/>
      <c r="D72" s="185"/>
      <c r="E72" s="185"/>
      <c r="H72" s="20"/>
      <c r="I72" s="20"/>
      <c r="J72" s="20"/>
      <c r="K72" s="20"/>
    </row>
    <row r="73" spans="1:11" ht="17.25" customHeight="1" x14ac:dyDescent="0.25">
      <c r="A73" s="184"/>
      <c r="B73" s="185"/>
      <c r="C73" s="185"/>
      <c r="D73" s="185"/>
      <c r="E73" s="185"/>
      <c r="H73" s="20"/>
      <c r="I73" s="20"/>
      <c r="J73" s="20"/>
      <c r="K73" s="20"/>
    </row>
    <row r="74" spans="1:11" ht="17.25" customHeight="1" x14ac:dyDescent="0.25">
      <c r="A74" s="184"/>
      <c r="B74" s="185"/>
      <c r="C74" s="185"/>
      <c r="D74" s="185"/>
      <c r="E74" s="185"/>
      <c r="H74" s="20"/>
      <c r="I74" s="20"/>
      <c r="J74" s="20"/>
      <c r="K74" s="20"/>
    </row>
    <row r="75" spans="1:11" ht="17.25" customHeight="1" x14ac:dyDescent="0.25">
      <c r="A75" s="184"/>
      <c r="B75" s="185"/>
      <c r="C75" s="185"/>
      <c r="D75" s="185"/>
      <c r="E75" s="185"/>
      <c r="H75" s="20"/>
      <c r="I75" s="20"/>
      <c r="J75" s="20"/>
      <c r="K75" s="20"/>
    </row>
    <row r="76" spans="1:11" ht="17.25" customHeight="1" x14ac:dyDescent="0.25">
      <c r="A76" s="184"/>
      <c r="B76" s="185"/>
      <c r="C76" s="185"/>
      <c r="D76" s="185"/>
      <c r="E76" s="185"/>
      <c r="H76" s="20"/>
      <c r="I76" s="20"/>
      <c r="J76" s="20"/>
      <c r="K76" s="20"/>
    </row>
    <row r="77" spans="1:11" ht="17.25" customHeight="1" x14ac:dyDescent="0.25">
      <c r="A77" s="184"/>
      <c r="B77" s="185"/>
      <c r="C77" s="185"/>
      <c r="D77" s="185"/>
      <c r="E77" s="185"/>
      <c r="H77" s="20"/>
      <c r="I77" s="20"/>
      <c r="J77" s="20"/>
      <c r="K77" s="20"/>
    </row>
    <row r="78" spans="1:11" ht="17.25" customHeight="1" x14ac:dyDescent="0.25">
      <c r="A78" s="184"/>
      <c r="B78" s="185"/>
      <c r="C78" s="185"/>
      <c r="D78" s="185"/>
      <c r="E78" s="185"/>
      <c r="H78" s="20"/>
      <c r="I78" s="20"/>
      <c r="J78" s="20"/>
      <c r="K78" s="20"/>
    </row>
    <row r="79" spans="1:11" ht="17.25" customHeight="1" x14ac:dyDescent="0.25">
      <c r="A79" s="184"/>
      <c r="B79" s="185"/>
      <c r="C79" s="185"/>
      <c r="D79" s="185"/>
      <c r="E79" s="185"/>
      <c r="H79" s="20"/>
      <c r="I79" s="20"/>
      <c r="J79" s="20"/>
      <c r="K79" s="20"/>
    </row>
    <row r="80" spans="1:11" ht="17.25" customHeight="1" x14ac:dyDescent="0.25">
      <c r="A80" s="184"/>
      <c r="B80" s="185"/>
      <c r="C80" s="185"/>
      <c r="D80" s="185"/>
      <c r="E80" s="185"/>
      <c r="H80" s="20"/>
      <c r="I80" s="20"/>
      <c r="J80" s="20"/>
      <c r="K80" s="20"/>
    </row>
    <row r="81" spans="1:11" ht="17.25" customHeight="1" x14ac:dyDescent="0.25">
      <c r="A81" s="184"/>
      <c r="B81" s="185"/>
      <c r="C81" s="185"/>
      <c r="D81" s="185"/>
      <c r="E81" s="185"/>
      <c r="H81" s="20"/>
      <c r="I81" s="20"/>
      <c r="J81" s="20"/>
      <c r="K81" s="20"/>
    </row>
    <row r="82" spans="1:11" ht="17.25" customHeight="1" x14ac:dyDescent="0.25">
      <c r="A82" s="184"/>
      <c r="B82" s="185"/>
      <c r="C82" s="185"/>
      <c r="D82" s="185"/>
      <c r="E82" s="185"/>
      <c r="H82" s="20"/>
      <c r="I82" s="20"/>
      <c r="J82" s="20"/>
      <c r="K82" s="20"/>
    </row>
    <row r="83" spans="1:11" ht="17.25" customHeight="1" x14ac:dyDescent="0.25">
      <c r="A83" s="184"/>
      <c r="B83" s="185"/>
      <c r="C83" s="185"/>
      <c r="D83" s="185"/>
      <c r="E83" s="185"/>
      <c r="H83" s="20"/>
      <c r="I83" s="20"/>
      <c r="J83" s="20"/>
      <c r="K83" s="20"/>
    </row>
    <row r="84" spans="1:11" ht="17.25" customHeight="1" x14ac:dyDescent="0.25">
      <c r="A84" s="184"/>
      <c r="B84" s="185"/>
      <c r="C84" s="185"/>
      <c r="D84" s="185"/>
      <c r="E84" s="185"/>
      <c r="H84" s="20"/>
      <c r="I84" s="20"/>
      <c r="J84" s="20"/>
      <c r="K84" s="20"/>
    </row>
    <row r="85" spans="1:11" ht="17.25" customHeight="1" x14ac:dyDescent="0.25">
      <c r="A85" s="184"/>
      <c r="B85" s="185"/>
      <c r="C85" s="185"/>
      <c r="D85" s="185"/>
      <c r="E85" s="185"/>
      <c r="H85" s="20"/>
      <c r="I85" s="20"/>
      <c r="J85" s="20"/>
      <c r="K85" s="20"/>
    </row>
    <row r="86" spans="1:11" ht="17.25" customHeight="1" x14ac:dyDescent="0.25">
      <c r="A86" s="184"/>
      <c r="B86" s="185"/>
      <c r="C86" s="185"/>
      <c r="D86" s="185"/>
      <c r="E86" s="185"/>
      <c r="H86" s="20"/>
      <c r="I86" s="20"/>
      <c r="J86" s="20"/>
      <c r="K86" s="20"/>
    </row>
    <row r="87" spans="1:11" ht="17.25" customHeight="1" x14ac:dyDescent="0.25">
      <c r="A87" s="184"/>
      <c r="B87" s="185"/>
      <c r="C87" s="185"/>
      <c r="D87" s="185"/>
      <c r="E87" s="185"/>
      <c r="H87" s="20"/>
      <c r="I87" s="20"/>
      <c r="J87" s="20"/>
      <c r="K87" s="20"/>
    </row>
    <row r="88" spans="1:11" ht="17.25" customHeight="1" x14ac:dyDescent="0.25">
      <c r="A88" s="184"/>
      <c r="B88" s="185"/>
      <c r="C88" s="185"/>
      <c r="D88" s="185"/>
      <c r="E88" s="185"/>
      <c r="H88" s="20"/>
      <c r="I88" s="20"/>
      <c r="J88" s="20"/>
      <c r="K88" s="20"/>
    </row>
    <row r="89" spans="1:11" ht="17.25" customHeight="1" x14ac:dyDescent="0.25">
      <c r="A89" s="184"/>
      <c r="B89" s="185"/>
      <c r="C89" s="185"/>
      <c r="D89" s="185"/>
      <c r="E89" s="185"/>
      <c r="H89" s="20"/>
      <c r="I89" s="20"/>
      <c r="J89" s="20"/>
      <c r="K89" s="20"/>
    </row>
    <row r="90" spans="1:11" ht="17.25" customHeight="1" x14ac:dyDescent="0.25">
      <c r="A90" s="184"/>
      <c r="B90" s="185"/>
      <c r="C90" s="185"/>
      <c r="D90" s="185"/>
      <c r="E90" s="185"/>
      <c r="H90" s="20"/>
      <c r="I90" s="20"/>
      <c r="J90" s="20"/>
      <c r="K90" s="20"/>
    </row>
    <row r="91" spans="1:11" ht="17.25" customHeight="1" x14ac:dyDescent="0.25">
      <c r="A91" s="184"/>
      <c r="B91" s="185"/>
      <c r="C91" s="185"/>
      <c r="D91" s="185"/>
      <c r="E91" s="185"/>
      <c r="H91" s="20"/>
      <c r="I91" s="20"/>
      <c r="J91" s="20"/>
      <c r="K91" s="20"/>
    </row>
    <row r="92" spans="1:11" ht="17.25" customHeight="1" x14ac:dyDescent="0.25">
      <c r="A92" s="184"/>
      <c r="B92" s="185"/>
      <c r="C92" s="185"/>
      <c r="D92" s="185"/>
      <c r="E92" s="185"/>
      <c r="H92" s="20"/>
      <c r="I92" s="20"/>
      <c r="J92" s="20"/>
      <c r="K92" s="20"/>
    </row>
    <row r="93" spans="1:11" ht="17.25" customHeight="1" x14ac:dyDescent="0.25">
      <c r="A93" s="184"/>
      <c r="B93" s="185"/>
      <c r="C93" s="185"/>
      <c r="D93" s="185"/>
      <c r="E93" s="185"/>
      <c r="H93" s="20"/>
      <c r="I93" s="20"/>
      <c r="J93" s="20"/>
      <c r="K93" s="20"/>
    </row>
    <row r="94" spans="1:11" ht="17.25" customHeight="1" x14ac:dyDescent="0.25">
      <c r="A94" s="184"/>
      <c r="B94" s="185"/>
      <c r="C94" s="185"/>
      <c r="D94" s="185"/>
      <c r="E94" s="185"/>
      <c r="H94" s="20"/>
      <c r="I94" s="20"/>
      <c r="J94" s="20"/>
      <c r="K94" s="20"/>
    </row>
    <row r="95" spans="1:11" ht="17.25" customHeight="1" x14ac:dyDescent="0.25">
      <c r="A95" s="184"/>
      <c r="B95" s="185"/>
      <c r="C95" s="185"/>
      <c r="D95" s="185"/>
      <c r="E95" s="185"/>
      <c r="H95" s="20"/>
      <c r="I95" s="20"/>
      <c r="J95" s="20"/>
      <c r="K95" s="20"/>
    </row>
    <row r="96" spans="1:11" ht="17.25" customHeight="1" x14ac:dyDescent="0.25">
      <c r="A96" s="184"/>
      <c r="B96" s="185"/>
      <c r="C96" s="185"/>
      <c r="D96" s="185"/>
      <c r="E96" s="185"/>
      <c r="H96" s="20"/>
      <c r="I96" s="20"/>
      <c r="J96" s="20"/>
      <c r="K96" s="20"/>
    </row>
    <row r="97" spans="1:11" ht="17.25" customHeight="1" x14ac:dyDescent="0.25">
      <c r="A97" s="184"/>
      <c r="B97" s="185"/>
      <c r="C97" s="185"/>
      <c r="D97" s="185"/>
      <c r="E97" s="185"/>
      <c r="H97" s="20"/>
      <c r="I97" s="20"/>
      <c r="J97" s="20"/>
      <c r="K97" s="20"/>
    </row>
    <row r="98" spans="1:11" ht="17.25" customHeight="1" x14ac:dyDescent="0.25">
      <c r="A98" s="184"/>
      <c r="B98" s="185"/>
      <c r="C98" s="185"/>
      <c r="D98" s="185"/>
      <c r="E98" s="185"/>
      <c r="H98" s="20"/>
      <c r="I98" s="20"/>
      <c r="J98" s="20"/>
      <c r="K98" s="20"/>
    </row>
    <row r="99" spans="1:11" ht="17.25" customHeight="1" x14ac:dyDescent="0.25">
      <c r="A99" s="184"/>
      <c r="B99" s="185"/>
      <c r="C99" s="185"/>
      <c r="D99" s="185"/>
      <c r="E99" s="185"/>
      <c r="H99" s="20"/>
      <c r="I99" s="20"/>
      <c r="J99" s="20"/>
      <c r="K99" s="20"/>
    </row>
    <row r="100" spans="1:11" ht="17.25" customHeight="1" x14ac:dyDescent="0.25">
      <c r="A100" s="184"/>
      <c r="B100" s="185"/>
      <c r="C100" s="185"/>
      <c r="D100" s="185"/>
      <c r="E100" s="185"/>
      <c r="H100" s="20"/>
      <c r="I100" s="20"/>
      <c r="J100" s="20"/>
      <c r="K100" s="20"/>
    </row>
    <row r="101" spans="1:11" ht="17.25" customHeight="1" x14ac:dyDescent="0.25">
      <c r="A101" s="184"/>
      <c r="B101" s="185"/>
      <c r="C101" s="185"/>
      <c r="D101" s="185"/>
      <c r="E101" s="185"/>
      <c r="H101" s="20"/>
      <c r="I101" s="20"/>
      <c r="J101" s="20"/>
      <c r="K101" s="20"/>
    </row>
    <row r="102" spans="1:11" ht="17.25" customHeight="1" x14ac:dyDescent="0.25">
      <c r="A102" s="184"/>
      <c r="B102" s="185"/>
      <c r="C102" s="185"/>
      <c r="D102" s="185"/>
      <c r="E102" s="185"/>
      <c r="H102" s="20"/>
      <c r="I102" s="20"/>
      <c r="J102" s="20"/>
      <c r="K102" s="20"/>
    </row>
    <row r="103" spans="1:11" ht="17.25" customHeight="1" x14ac:dyDescent="0.25">
      <c r="A103" s="184"/>
      <c r="B103" s="185"/>
      <c r="C103" s="185"/>
      <c r="D103" s="185"/>
      <c r="E103" s="185"/>
      <c r="H103" s="20"/>
      <c r="I103" s="20"/>
      <c r="J103" s="20"/>
      <c r="K103" s="20"/>
    </row>
    <row r="104" spans="1:11" ht="17.25" customHeight="1" x14ac:dyDescent="0.25">
      <c r="A104" s="184"/>
      <c r="B104" s="185"/>
      <c r="C104" s="185"/>
      <c r="D104" s="185"/>
      <c r="E104" s="185"/>
      <c r="H104" s="20"/>
      <c r="I104" s="20"/>
      <c r="J104" s="20"/>
      <c r="K104" s="20"/>
    </row>
    <row r="105" spans="1:11" ht="17.25" customHeight="1" x14ac:dyDescent="0.25">
      <c r="A105" s="184"/>
      <c r="B105" s="185"/>
      <c r="C105" s="185"/>
      <c r="D105" s="185"/>
      <c r="E105" s="185"/>
      <c r="H105" s="20"/>
      <c r="I105" s="20"/>
      <c r="J105" s="20"/>
      <c r="K105" s="20"/>
    </row>
    <row r="106" spans="1:11" ht="17.25" customHeight="1" x14ac:dyDescent="0.25">
      <c r="A106" s="184"/>
      <c r="B106" s="185"/>
      <c r="C106" s="185"/>
      <c r="D106" s="185"/>
      <c r="E106" s="185"/>
      <c r="H106" s="20"/>
      <c r="I106" s="20"/>
      <c r="J106" s="20"/>
      <c r="K106" s="20"/>
    </row>
    <row r="107" spans="1:11" ht="17.25" customHeight="1" x14ac:dyDescent="0.25">
      <c r="A107" s="184"/>
      <c r="B107" s="185"/>
      <c r="C107" s="185"/>
      <c r="D107" s="185"/>
      <c r="E107" s="185"/>
      <c r="H107" s="20"/>
      <c r="I107" s="20"/>
      <c r="J107" s="20"/>
      <c r="K107" s="20"/>
    </row>
    <row r="108" spans="1:11" ht="17.25" customHeight="1" x14ac:dyDescent="0.25">
      <c r="A108" s="184"/>
      <c r="B108" s="185"/>
      <c r="C108" s="185"/>
      <c r="D108" s="185"/>
      <c r="E108" s="185"/>
      <c r="H108" s="20"/>
      <c r="I108" s="20"/>
      <c r="J108" s="20"/>
      <c r="K108" s="20"/>
    </row>
    <row r="109" spans="1:11" ht="17.25" customHeight="1" x14ac:dyDescent="0.25">
      <c r="A109" s="184"/>
      <c r="B109" s="185"/>
      <c r="C109" s="185"/>
      <c r="D109" s="185"/>
      <c r="E109" s="185"/>
      <c r="H109" s="20"/>
      <c r="I109" s="20"/>
      <c r="J109" s="20"/>
      <c r="K109" s="20"/>
    </row>
    <row r="110" spans="1:11" ht="17.25" customHeight="1" x14ac:dyDescent="0.25">
      <c r="A110" s="184"/>
      <c r="B110" s="185"/>
      <c r="C110" s="185"/>
      <c r="D110" s="185"/>
      <c r="E110" s="185"/>
      <c r="H110" s="20"/>
      <c r="I110" s="20"/>
      <c r="J110" s="20"/>
      <c r="K110" s="20"/>
    </row>
    <row r="111" spans="1:11" ht="17.25" customHeight="1" x14ac:dyDescent="0.25">
      <c r="A111" s="184"/>
      <c r="B111" s="185"/>
      <c r="C111" s="185"/>
      <c r="D111" s="185"/>
      <c r="E111" s="185"/>
      <c r="H111" s="20"/>
      <c r="I111" s="20"/>
      <c r="J111" s="20"/>
      <c r="K111" s="20"/>
    </row>
    <row r="112" spans="1:11" ht="17.25" customHeight="1" x14ac:dyDescent="0.25">
      <c r="A112" s="184"/>
      <c r="B112" s="185"/>
      <c r="C112" s="185"/>
      <c r="D112" s="185"/>
      <c r="E112" s="185"/>
      <c r="H112" s="20"/>
      <c r="I112" s="20"/>
      <c r="J112" s="20"/>
      <c r="K112" s="20"/>
    </row>
    <row r="113" spans="1:11" ht="17.25" customHeight="1" x14ac:dyDescent="0.25">
      <c r="A113" s="184"/>
      <c r="B113" s="185"/>
      <c r="C113" s="185"/>
      <c r="D113" s="185"/>
      <c r="E113" s="185"/>
      <c r="H113" s="20"/>
      <c r="I113" s="20"/>
      <c r="J113" s="20"/>
      <c r="K113" s="20"/>
    </row>
    <row r="114" spans="1:11" ht="17.25" customHeight="1" x14ac:dyDescent="0.25">
      <c r="A114" s="184"/>
      <c r="B114" s="185"/>
      <c r="C114" s="185"/>
      <c r="D114" s="185"/>
      <c r="E114" s="185"/>
      <c r="H114" s="20"/>
      <c r="I114" s="20"/>
      <c r="J114" s="20"/>
      <c r="K114" s="20"/>
    </row>
    <row r="115" spans="1:11" ht="17.25" customHeight="1" x14ac:dyDescent="0.25">
      <c r="A115" s="184"/>
      <c r="B115" s="185"/>
      <c r="C115" s="185"/>
      <c r="D115" s="185"/>
      <c r="E115" s="185"/>
      <c r="H115" s="20"/>
      <c r="I115" s="20"/>
      <c r="J115" s="20"/>
      <c r="K115" s="20"/>
    </row>
    <row r="116" spans="1:11" ht="17.25" customHeight="1" x14ac:dyDescent="0.25">
      <c r="A116" s="184"/>
      <c r="B116" s="185"/>
      <c r="C116" s="185"/>
      <c r="D116" s="185"/>
      <c r="E116" s="185"/>
      <c r="H116" s="20"/>
      <c r="I116" s="20"/>
      <c r="J116" s="20"/>
      <c r="K116" s="20"/>
    </row>
    <row r="117" spans="1:11" ht="17.25" customHeight="1" x14ac:dyDescent="0.25">
      <c r="A117" s="184"/>
      <c r="B117" s="185"/>
      <c r="C117" s="185"/>
      <c r="D117" s="185"/>
      <c r="E117" s="185"/>
      <c r="H117" s="20"/>
      <c r="I117" s="20"/>
      <c r="J117" s="20"/>
      <c r="K117" s="20"/>
    </row>
    <row r="118" spans="1:11" ht="17.25" customHeight="1" x14ac:dyDescent="0.25">
      <c r="A118" s="184"/>
      <c r="B118" s="185"/>
      <c r="C118" s="185"/>
      <c r="D118" s="185"/>
      <c r="E118" s="185"/>
      <c r="H118" s="20"/>
      <c r="I118" s="20"/>
      <c r="J118" s="20"/>
      <c r="K118" s="20"/>
    </row>
    <row r="119" spans="1:11" ht="17.25" customHeight="1" x14ac:dyDescent="0.25">
      <c r="A119" s="184"/>
      <c r="B119" s="185"/>
      <c r="C119" s="185"/>
      <c r="D119" s="185"/>
      <c r="E119" s="185"/>
      <c r="H119" s="20"/>
      <c r="I119" s="20"/>
      <c r="J119" s="20"/>
      <c r="K119" s="20"/>
    </row>
    <row r="120" spans="1:11" ht="17.25" customHeight="1" x14ac:dyDescent="0.25">
      <c r="A120" s="184"/>
      <c r="B120" s="185"/>
      <c r="C120" s="185"/>
      <c r="D120" s="185"/>
      <c r="E120" s="185"/>
      <c r="H120" s="20"/>
      <c r="I120" s="20"/>
      <c r="J120" s="20"/>
      <c r="K120" s="20"/>
    </row>
    <row r="121" spans="1:11" ht="17.25" customHeight="1" x14ac:dyDescent="0.25">
      <c r="A121" s="184"/>
      <c r="B121" s="185"/>
      <c r="C121" s="185"/>
      <c r="D121" s="185"/>
      <c r="E121" s="185"/>
      <c r="H121" s="20"/>
      <c r="I121" s="20"/>
      <c r="J121" s="20"/>
      <c r="K121" s="20"/>
    </row>
    <row r="122" spans="1:11" ht="17.25" customHeight="1" x14ac:dyDescent="0.25">
      <c r="A122" s="184"/>
      <c r="B122" s="185"/>
      <c r="C122" s="185"/>
      <c r="D122" s="185"/>
      <c r="E122" s="185"/>
      <c r="H122" s="20"/>
      <c r="I122" s="20"/>
      <c r="J122" s="20"/>
      <c r="K122" s="20"/>
    </row>
    <row r="123" spans="1:11" ht="17.25" customHeight="1" x14ac:dyDescent="0.25">
      <c r="A123" s="184"/>
      <c r="B123" s="185"/>
      <c r="C123" s="185"/>
      <c r="D123" s="185"/>
      <c r="E123" s="185"/>
      <c r="H123" s="20"/>
      <c r="I123" s="20"/>
      <c r="J123" s="20"/>
      <c r="K123" s="20"/>
    </row>
    <row r="124" spans="1:11" ht="17.25" customHeight="1" x14ac:dyDescent="0.25">
      <c r="A124" s="184"/>
      <c r="B124" s="185"/>
      <c r="C124" s="185"/>
      <c r="D124" s="185"/>
      <c r="E124" s="185"/>
      <c r="H124" s="20"/>
      <c r="I124" s="20"/>
      <c r="J124" s="20"/>
      <c r="K124" s="20"/>
    </row>
    <row r="125" spans="1:11" ht="17.25" customHeight="1" x14ac:dyDescent="0.25">
      <c r="A125" s="184"/>
      <c r="B125" s="185"/>
      <c r="C125" s="185"/>
      <c r="D125" s="185"/>
      <c r="E125" s="185"/>
      <c r="H125" s="20"/>
      <c r="I125" s="20"/>
      <c r="J125" s="20"/>
      <c r="K125" s="20"/>
    </row>
    <row r="126" spans="1:11" ht="17.25" customHeight="1" x14ac:dyDescent="0.25">
      <c r="A126" s="184"/>
      <c r="B126" s="185"/>
      <c r="C126" s="185"/>
      <c r="D126" s="185"/>
      <c r="E126" s="185"/>
      <c r="H126" s="20"/>
      <c r="I126" s="20"/>
      <c r="J126" s="20"/>
      <c r="K126" s="20"/>
    </row>
    <row r="127" spans="1:11" ht="17.25" customHeight="1" x14ac:dyDescent="0.25">
      <c r="A127" s="184"/>
      <c r="B127" s="185"/>
      <c r="C127" s="185"/>
      <c r="D127" s="185"/>
      <c r="E127" s="185"/>
      <c r="H127" s="20"/>
      <c r="I127" s="20"/>
      <c r="J127" s="20"/>
      <c r="K127" s="20"/>
    </row>
    <row r="128" spans="1:11" ht="17.25" customHeight="1" x14ac:dyDescent="0.25">
      <c r="A128" s="184"/>
      <c r="B128" s="185"/>
      <c r="C128" s="185"/>
      <c r="D128" s="185"/>
      <c r="E128" s="185"/>
      <c r="H128" s="20"/>
      <c r="I128" s="20"/>
      <c r="J128" s="20"/>
      <c r="K128" s="20"/>
    </row>
    <row r="129" spans="1:11" ht="17.25" customHeight="1" x14ac:dyDescent="0.25">
      <c r="A129" s="184"/>
      <c r="B129" s="185"/>
      <c r="C129" s="185"/>
      <c r="D129" s="185"/>
      <c r="E129" s="185"/>
      <c r="H129" s="20"/>
      <c r="I129" s="20"/>
      <c r="J129" s="20"/>
      <c r="K129" s="20"/>
    </row>
    <row r="130" spans="1:11" ht="17.25" customHeight="1" x14ac:dyDescent="0.25">
      <c r="A130" s="184"/>
      <c r="B130" s="185"/>
      <c r="C130" s="185"/>
      <c r="D130" s="185"/>
      <c r="E130" s="185"/>
      <c r="H130" s="20"/>
      <c r="I130" s="20"/>
      <c r="J130" s="20"/>
      <c r="K130" s="20"/>
    </row>
    <row r="131" spans="1:11" ht="17.25" customHeight="1" x14ac:dyDescent="0.25">
      <c r="A131" s="184"/>
      <c r="B131" s="185"/>
      <c r="C131" s="185"/>
      <c r="D131" s="185"/>
      <c r="E131" s="185"/>
      <c r="H131" s="20"/>
      <c r="I131" s="20"/>
      <c r="J131" s="20"/>
      <c r="K131" s="20"/>
    </row>
    <row r="132" spans="1:11" ht="17.25" customHeight="1" x14ac:dyDescent="0.25">
      <c r="A132" s="184"/>
      <c r="B132" s="185"/>
      <c r="C132" s="185"/>
      <c r="D132" s="185"/>
      <c r="E132" s="185"/>
      <c r="H132" s="20"/>
      <c r="I132" s="20"/>
      <c r="J132" s="20"/>
      <c r="K132" s="20"/>
    </row>
    <row r="133" spans="1:11" ht="17.25" customHeight="1" x14ac:dyDescent="0.25">
      <c r="A133" s="184"/>
      <c r="B133" s="185"/>
      <c r="C133" s="185"/>
      <c r="D133" s="185"/>
      <c r="E133" s="185"/>
      <c r="H133" s="20"/>
      <c r="I133" s="20"/>
      <c r="J133" s="20"/>
      <c r="K133" s="20"/>
    </row>
    <row r="134" spans="1:11" ht="17.25" customHeight="1" x14ac:dyDescent="0.25">
      <c r="A134" s="184"/>
      <c r="B134" s="185"/>
      <c r="C134" s="185"/>
      <c r="D134" s="185"/>
      <c r="E134" s="185"/>
      <c r="H134" s="20"/>
      <c r="I134" s="20"/>
      <c r="J134" s="20"/>
      <c r="K134" s="20"/>
    </row>
    <row r="135" spans="1:11" ht="17.25" customHeight="1" x14ac:dyDescent="0.25">
      <c r="A135" s="184"/>
      <c r="B135" s="185"/>
      <c r="C135" s="185"/>
      <c r="D135" s="185"/>
      <c r="E135" s="185"/>
      <c r="H135" s="20"/>
      <c r="I135" s="20"/>
      <c r="J135" s="20"/>
      <c r="K135" s="20"/>
    </row>
    <row r="136" spans="1:11" ht="17.25" customHeight="1" x14ac:dyDescent="0.25">
      <c r="A136" s="184"/>
      <c r="B136" s="185"/>
      <c r="C136" s="185"/>
      <c r="D136" s="185"/>
      <c r="E136" s="185"/>
      <c r="H136" s="20"/>
      <c r="I136" s="20"/>
      <c r="J136" s="20"/>
      <c r="K136" s="20"/>
    </row>
    <row r="137" spans="1:11" ht="17.25" customHeight="1" x14ac:dyDescent="0.25">
      <c r="A137" s="184"/>
      <c r="B137" s="185"/>
      <c r="C137" s="185"/>
      <c r="D137" s="185"/>
      <c r="E137" s="185"/>
      <c r="H137" s="20"/>
      <c r="I137" s="20"/>
      <c r="J137" s="20"/>
      <c r="K137" s="20"/>
    </row>
    <row r="138" spans="1:11" ht="17.25" customHeight="1" x14ac:dyDescent="0.25">
      <c r="A138" s="184"/>
      <c r="B138" s="185"/>
      <c r="C138" s="185"/>
      <c r="D138" s="185"/>
      <c r="E138" s="185"/>
      <c r="H138" s="20"/>
      <c r="I138" s="20"/>
      <c r="J138" s="20"/>
      <c r="K138" s="20"/>
    </row>
    <row r="139" spans="1:11" ht="17.25" customHeight="1" x14ac:dyDescent="0.25">
      <c r="A139" s="184"/>
      <c r="B139" s="185"/>
      <c r="C139" s="185"/>
      <c r="D139" s="185"/>
      <c r="E139" s="185"/>
      <c r="H139" s="20"/>
      <c r="I139" s="20"/>
      <c r="J139" s="20"/>
      <c r="K139" s="20"/>
    </row>
    <row r="140" spans="1:11" ht="17.25" customHeight="1" x14ac:dyDescent="0.25">
      <c r="A140" s="184"/>
      <c r="B140" s="185"/>
      <c r="C140" s="185"/>
      <c r="D140" s="185"/>
      <c r="E140" s="185"/>
      <c r="H140" s="20"/>
      <c r="I140" s="20"/>
      <c r="J140" s="20"/>
      <c r="K140" s="20"/>
    </row>
    <row r="141" spans="1:11" ht="17.25" customHeight="1" x14ac:dyDescent="0.25">
      <c r="A141" s="184"/>
      <c r="B141" s="185"/>
      <c r="C141" s="185"/>
      <c r="D141" s="185"/>
      <c r="E141" s="185"/>
      <c r="H141" s="20"/>
      <c r="I141" s="20"/>
      <c r="J141" s="20"/>
      <c r="K141" s="20"/>
    </row>
    <row r="142" spans="1:11" ht="17.25" customHeight="1" x14ac:dyDescent="0.25">
      <c r="A142" s="184"/>
      <c r="B142" s="185"/>
      <c r="C142" s="185"/>
      <c r="D142" s="185"/>
      <c r="E142" s="185"/>
      <c r="H142" s="20"/>
      <c r="I142" s="20"/>
      <c r="J142" s="20"/>
      <c r="K142" s="20"/>
    </row>
    <row r="143" spans="1:11" ht="17.25" customHeight="1" x14ac:dyDescent="0.25">
      <c r="A143" s="184"/>
      <c r="B143" s="185"/>
      <c r="C143" s="185"/>
      <c r="D143" s="185"/>
      <c r="E143" s="185"/>
      <c r="H143" s="20"/>
      <c r="I143" s="20"/>
      <c r="J143" s="20"/>
      <c r="K143" s="20"/>
    </row>
    <row r="144" spans="1:11" ht="17.25" customHeight="1" x14ac:dyDescent="0.25">
      <c r="A144" s="184"/>
      <c r="B144" s="185"/>
      <c r="C144" s="185"/>
      <c r="D144" s="185"/>
      <c r="E144" s="185"/>
      <c r="H144" s="20"/>
      <c r="I144" s="20"/>
      <c r="J144" s="20"/>
      <c r="K144" s="20"/>
    </row>
    <row r="145" spans="1:11" ht="17.25" customHeight="1" x14ac:dyDescent="0.25">
      <c r="A145" s="184"/>
      <c r="B145" s="185"/>
      <c r="C145" s="185"/>
      <c r="D145" s="185"/>
      <c r="E145" s="185"/>
      <c r="H145" s="20"/>
      <c r="I145" s="20"/>
      <c r="J145" s="20"/>
      <c r="K145" s="20"/>
    </row>
    <row r="146" spans="1:11" ht="17.25" customHeight="1" x14ac:dyDescent="0.25">
      <c r="A146" s="184"/>
      <c r="B146" s="185"/>
      <c r="C146" s="185"/>
      <c r="D146" s="185"/>
      <c r="E146" s="185"/>
      <c r="H146" s="20"/>
      <c r="I146" s="20"/>
      <c r="J146" s="20"/>
      <c r="K146" s="20"/>
    </row>
    <row r="147" spans="1:11" ht="17.25" customHeight="1" x14ac:dyDescent="0.25">
      <c r="A147" s="184"/>
      <c r="B147" s="185"/>
      <c r="C147" s="185"/>
      <c r="D147" s="185"/>
      <c r="E147" s="185"/>
      <c r="H147" s="20"/>
      <c r="I147" s="20"/>
      <c r="J147" s="20"/>
      <c r="K147" s="20"/>
    </row>
    <row r="148" spans="1:11" ht="17.25" customHeight="1" x14ac:dyDescent="0.25">
      <c r="A148" s="184"/>
      <c r="B148" s="185"/>
      <c r="C148" s="185"/>
      <c r="D148" s="185"/>
      <c r="E148" s="185"/>
      <c r="H148" s="20"/>
      <c r="I148" s="20"/>
      <c r="J148" s="20"/>
      <c r="K148" s="20"/>
    </row>
    <row r="149" spans="1:11" ht="17.25" customHeight="1" x14ac:dyDescent="0.25">
      <c r="A149" s="184"/>
      <c r="B149" s="185"/>
      <c r="C149" s="185"/>
      <c r="D149" s="185"/>
      <c r="E149" s="185"/>
      <c r="H149" s="20"/>
      <c r="I149" s="20"/>
      <c r="J149" s="20"/>
      <c r="K149" s="20"/>
    </row>
    <row r="150" spans="1:11" ht="17.25" customHeight="1" x14ac:dyDescent="0.25">
      <c r="A150" s="184"/>
      <c r="B150" s="185"/>
      <c r="C150" s="185"/>
      <c r="D150" s="185"/>
      <c r="E150" s="185"/>
      <c r="H150" s="20"/>
      <c r="I150" s="20"/>
      <c r="J150" s="20"/>
      <c r="K150" s="20"/>
    </row>
    <row r="151" spans="1:11" ht="17.25" customHeight="1" x14ac:dyDescent="0.25">
      <c r="A151" s="184"/>
      <c r="B151" s="185"/>
      <c r="C151" s="185"/>
      <c r="D151" s="185"/>
      <c r="E151" s="185"/>
      <c r="H151" s="20"/>
      <c r="I151" s="20"/>
      <c r="J151" s="20"/>
      <c r="K151" s="20"/>
    </row>
    <row r="152" spans="1:11" ht="17.25" customHeight="1" x14ac:dyDescent="0.25">
      <c r="A152" s="184"/>
      <c r="B152" s="185"/>
      <c r="C152" s="185"/>
      <c r="D152" s="185"/>
      <c r="E152" s="185"/>
      <c r="H152" s="20"/>
      <c r="I152" s="20"/>
      <c r="J152" s="20"/>
      <c r="K152" s="20"/>
    </row>
    <row r="153" spans="1:11" ht="17.25" customHeight="1" x14ac:dyDescent="0.25">
      <c r="A153" s="184"/>
      <c r="B153" s="185"/>
      <c r="C153" s="185"/>
      <c r="D153" s="185"/>
      <c r="E153" s="185"/>
      <c r="H153" s="20"/>
      <c r="I153" s="20"/>
      <c r="J153" s="20"/>
      <c r="K153" s="20"/>
    </row>
    <row r="154" spans="1:11" ht="17.25" customHeight="1" x14ac:dyDescent="0.25">
      <c r="A154" s="184"/>
      <c r="B154" s="185"/>
      <c r="C154" s="185"/>
      <c r="D154" s="185"/>
      <c r="E154" s="185"/>
      <c r="H154" s="20"/>
      <c r="I154" s="20"/>
      <c r="J154" s="20"/>
      <c r="K154" s="20"/>
    </row>
    <row r="155" spans="1:11" ht="17.25" customHeight="1" x14ac:dyDescent="0.25">
      <c r="A155" s="184"/>
      <c r="B155" s="185"/>
      <c r="C155" s="185"/>
      <c r="D155" s="185"/>
      <c r="E155" s="185"/>
      <c r="H155" s="20"/>
      <c r="I155" s="20"/>
      <c r="J155" s="20"/>
      <c r="K155" s="20"/>
    </row>
    <row r="156" spans="1:11" ht="17.25" customHeight="1" x14ac:dyDescent="0.25">
      <c r="A156" s="184"/>
      <c r="B156" s="185"/>
      <c r="C156" s="185"/>
      <c r="D156" s="185"/>
      <c r="E156" s="185"/>
      <c r="H156" s="20"/>
      <c r="I156" s="20"/>
      <c r="J156" s="20"/>
      <c r="K156" s="20"/>
    </row>
    <row r="157" spans="1:11" ht="17.25" customHeight="1" x14ac:dyDescent="0.25">
      <c r="A157" s="184"/>
      <c r="B157" s="185"/>
      <c r="C157" s="185"/>
      <c r="D157" s="185"/>
      <c r="E157" s="185"/>
      <c r="H157" s="20"/>
      <c r="I157" s="20"/>
      <c r="J157" s="20"/>
      <c r="K157" s="20"/>
    </row>
    <row r="158" spans="1:11" ht="17.25" customHeight="1" x14ac:dyDescent="0.25">
      <c r="A158" s="184"/>
      <c r="B158" s="185"/>
      <c r="C158" s="185"/>
      <c r="D158" s="185"/>
      <c r="E158" s="185"/>
      <c r="H158" s="20"/>
      <c r="I158" s="20"/>
      <c r="J158" s="20"/>
      <c r="K158" s="20"/>
    </row>
    <row r="159" spans="1:11" ht="17.25" customHeight="1" x14ac:dyDescent="0.25">
      <c r="A159" s="184"/>
      <c r="B159" s="185"/>
      <c r="C159" s="185"/>
      <c r="D159" s="185"/>
      <c r="E159" s="185"/>
      <c r="H159" s="20"/>
      <c r="I159" s="20"/>
      <c r="J159" s="20"/>
      <c r="K159" s="20"/>
    </row>
    <row r="160" spans="1:11" ht="17.25" customHeight="1" x14ac:dyDescent="0.25">
      <c r="A160" s="184"/>
      <c r="B160" s="185"/>
      <c r="C160" s="185"/>
      <c r="D160" s="185"/>
      <c r="E160" s="185"/>
      <c r="H160" s="20"/>
      <c r="I160" s="20"/>
      <c r="J160" s="20"/>
      <c r="K160" s="20"/>
    </row>
    <row r="161" spans="1:11" ht="17.25" customHeight="1" x14ac:dyDescent="0.25">
      <c r="A161" s="184"/>
      <c r="B161" s="185"/>
      <c r="C161" s="185"/>
      <c r="D161" s="185"/>
      <c r="E161" s="185"/>
      <c r="H161" s="20"/>
      <c r="I161" s="20"/>
      <c r="J161" s="20"/>
      <c r="K161" s="20"/>
    </row>
    <row r="162" spans="1:11" ht="17.25" customHeight="1" x14ac:dyDescent="0.25">
      <c r="A162" s="184"/>
      <c r="B162" s="185"/>
      <c r="C162" s="185"/>
      <c r="D162" s="185"/>
      <c r="E162" s="185"/>
      <c r="H162" s="20"/>
      <c r="I162" s="20"/>
      <c r="J162" s="20"/>
      <c r="K162" s="20"/>
    </row>
    <row r="163" spans="1:11" ht="17.25" customHeight="1" x14ac:dyDescent="0.25">
      <c r="A163" s="184"/>
      <c r="B163" s="185"/>
      <c r="C163" s="185"/>
      <c r="D163" s="185"/>
      <c r="E163" s="185"/>
      <c r="H163" s="20"/>
      <c r="I163" s="20"/>
      <c r="J163" s="20"/>
      <c r="K163" s="20"/>
    </row>
    <row r="164" spans="1:11" ht="17.25" customHeight="1" x14ac:dyDescent="0.25">
      <c r="A164" s="184"/>
      <c r="B164" s="185"/>
      <c r="C164" s="185"/>
      <c r="D164" s="185"/>
      <c r="E164" s="185"/>
      <c r="H164" s="20"/>
      <c r="I164" s="20"/>
      <c r="J164" s="20"/>
      <c r="K164" s="20"/>
    </row>
    <row r="165" spans="1:11" ht="17.25" customHeight="1" x14ac:dyDescent="0.25">
      <c r="A165" s="184"/>
      <c r="B165" s="185"/>
      <c r="C165" s="185"/>
      <c r="D165" s="185"/>
      <c r="E165" s="185"/>
      <c r="H165" s="20"/>
      <c r="I165" s="20"/>
      <c r="J165" s="20"/>
      <c r="K165" s="20"/>
    </row>
    <row r="166" spans="1:11" ht="17.25" customHeight="1" x14ac:dyDescent="0.25">
      <c r="A166" s="184"/>
      <c r="B166" s="185"/>
      <c r="C166" s="185"/>
      <c r="D166" s="185"/>
      <c r="E166" s="185"/>
      <c r="H166" s="20"/>
      <c r="I166" s="20"/>
      <c r="J166" s="20"/>
      <c r="K166" s="20"/>
    </row>
    <row r="167" spans="1:11" ht="17.25" customHeight="1" x14ac:dyDescent="0.25">
      <c r="A167" s="184"/>
      <c r="B167" s="185"/>
      <c r="C167" s="185"/>
      <c r="D167" s="185"/>
      <c r="E167" s="185"/>
      <c r="H167" s="20"/>
      <c r="I167" s="20"/>
      <c r="J167" s="20"/>
      <c r="K167" s="20"/>
    </row>
    <row r="168" spans="1:11" ht="17.25" customHeight="1" x14ac:dyDescent="0.25">
      <c r="A168" s="184"/>
      <c r="B168" s="185"/>
      <c r="C168" s="185"/>
      <c r="D168" s="185"/>
      <c r="E168" s="185"/>
      <c r="H168" s="20"/>
      <c r="I168" s="20"/>
      <c r="J168" s="20"/>
      <c r="K168" s="20"/>
    </row>
    <row r="169" spans="1:11" ht="17.25" customHeight="1" x14ac:dyDescent="0.25">
      <c r="A169" s="184"/>
      <c r="B169" s="185"/>
      <c r="C169" s="185"/>
      <c r="D169" s="185"/>
      <c r="E169" s="185"/>
      <c r="H169" s="20"/>
      <c r="I169" s="20"/>
      <c r="J169" s="20"/>
      <c r="K169" s="20"/>
    </row>
    <row r="170" spans="1:11" ht="17.25" customHeight="1" x14ac:dyDescent="0.25">
      <c r="A170" s="184"/>
      <c r="B170" s="185"/>
      <c r="C170" s="185"/>
      <c r="D170" s="185"/>
      <c r="E170" s="185"/>
      <c r="H170" s="20"/>
      <c r="I170" s="20"/>
      <c r="J170" s="20"/>
      <c r="K170" s="20"/>
    </row>
    <row r="171" spans="1:11" ht="17.25" customHeight="1" x14ac:dyDescent="0.25">
      <c r="A171" s="184"/>
      <c r="B171" s="185"/>
      <c r="C171" s="185"/>
      <c r="D171" s="185"/>
      <c r="E171" s="185"/>
      <c r="H171" s="20"/>
      <c r="I171" s="20"/>
      <c r="J171" s="20"/>
      <c r="K171" s="20"/>
    </row>
    <row r="172" spans="1:11" ht="17.25" customHeight="1" x14ac:dyDescent="0.25">
      <c r="A172" s="184"/>
      <c r="B172" s="185"/>
      <c r="C172" s="185"/>
      <c r="D172" s="185"/>
      <c r="E172" s="185"/>
      <c r="H172" s="20"/>
      <c r="I172" s="20"/>
      <c r="J172" s="20"/>
      <c r="K172" s="20"/>
    </row>
    <row r="173" spans="1:11" ht="17.25" customHeight="1" x14ac:dyDescent="0.25">
      <c r="A173" s="184"/>
      <c r="B173" s="185"/>
      <c r="C173" s="185"/>
      <c r="D173" s="185"/>
      <c r="E173" s="185"/>
      <c r="H173" s="20"/>
      <c r="I173" s="20"/>
      <c r="J173" s="20"/>
      <c r="K173" s="20"/>
    </row>
    <row r="174" spans="1:11" ht="17.25" customHeight="1" x14ac:dyDescent="0.25">
      <c r="A174" s="184"/>
      <c r="B174" s="185"/>
      <c r="C174" s="185"/>
      <c r="D174" s="185"/>
      <c r="E174" s="185"/>
      <c r="H174" s="20"/>
      <c r="I174" s="20"/>
      <c r="J174" s="20"/>
      <c r="K174" s="20"/>
    </row>
    <row r="175" spans="1:11" ht="17.25" customHeight="1" x14ac:dyDescent="0.25">
      <c r="A175" s="184"/>
      <c r="B175" s="185"/>
      <c r="C175" s="185"/>
      <c r="D175" s="185"/>
      <c r="E175" s="185"/>
      <c r="H175" s="20"/>
      <c r="I175" s="20"/>
      <c r="J175" s="20"/>
      <c r="K175" s="20"/>
    </row>
    <row r="176" spans="1:11" ht="17.25" customHeight="1" x14ac:dyDescent="0.25">
      <c r="A176" s="184"/>
      <c r="B176" s="185"/>
      <c r="C176" s="185"/>
      <c r="D176" s="185"/>
      <c r="E176" s="185"/>
      <c r="H176" s="20"/>
      <c r="I176" s="20"/>
      <c r="J176" s="20"/>
      <c r="K176" s="20"/>
    </row>
    <row r="177" spans="1:11" ht="17.25" customHeight="1" x14ac:dyDescent="0.25">
      <c r="A177" s="184"/>
      <c r="B177" s="185"/>
      <c r="C177" s="185"/>
      <c r="D177" s="185"/>
      <c r="E177" s="185"/>
      <c r="H177" s="20"/>
      <c r="I177" s="20"/>
      <c r="J177" s="20"/>
      <c r="K177" s="20"/>
    </row>
    <row r="178" spans="1:11" ht="17.25" customHeight="1" x14ac:dyDescent="0.25">
      <c r="A178" s="184"/>
      <c r="B178" s="185"/>
      <c r="C178" s="185"/>
      <c r="D178" s="185"/>
      <c r="E178" s="185"/>
      <c r="H178" s="20"/>
      <c r="I178" s="20"/>
      <c r="J178" s="20"/>
      <c r="K178" s="20"/>
    </row>
    <row r="179" spans="1:11" ht="17.25" customHeight="1" x14ac:dyDescent="0.25">
      <c r="A179" s="184"/>
      <c r="B179" s="185"/>
      <c r="C179" s="185"/>
      <c r="D179" s="185"/>
      <c r="E179" s="185"/>
      <c r="H179" s="20"/>
      <c r="I179" s="20"/>
      <c r="J179" s="20"/>
      <c r="K179" s="20"/>
    </row>
    <row r="180" spans="1:11" ht="17.25" customHeight="1" x14ac:dyDescent="0.25">
      <c r="A180" s="184"/>
      <c r="B180" s="185"/>
      <c r="C180" s="185"/>
      <c r="D180" s="185"/>
      <c r="E180" s="185"/>
      <c r="H180" s="20"/>
      <c r="I180" s="20"/>
      <c r="J180" s="20"/>
      <c r="K180" s="20"/>
    </row>
    <row r="181" spans="1:11" ht="17.25" customHeight="1" x14ac:dyDescent="0.25">
      <c r="A181" s="184"/>
      <c r="B181" s="185"/>
      <c r="C181" s="185"/>
      <c r="D181" s="185"/>
      <c r="E181" s="185"/>
      <c r="H181" s="20"/>
      <c r="I181" s="20"/>
      <c r="J181" s="20"/>
      <c r="K181" s="20"/>
    </row>
    <row r="182" spans="1:11" ht="17.25" customHeight="1" x14ac:dyDescent="0.25">
      <c r="A182" s="184"/>
      <c r="B182" s="185"/>
      <c r="C182" s="185"/>
      <c r="D182" s="185"/>
      <c r="E182" s="185"/>
      <c r="H182" s="20"/>
      <c r="I182" s="20"/>
      <c r="J182" s="20"/>
      <c r="K182" s="20"/>
    </row>
    <row r="183" spans="1:11" ht="17.25" customHeight="1" x14ac:dyDescent="0.25">
      <c r="A183" s="184"/>
      <c r="B183" s="185"/>
      <c r="C183" s="185"/>
      <c r="D183" s="185"/>
      <c r="E183" s="185"/>
      <c r="H183" s="20"/>
      <c r="I183" s="20"/>
      <c r="J183" s="20"/>
      <c r="K183" s="20"/>
    </row>
    <row r="184" spans="1:11" ht="17.25" customHeight="1" x14ac:dyDescent="0.25">
      <c r="A184" s="184"/>
      <c r="B184" s="185"/>
      <c r="C184" s="185"/>
      <c r="D184" s="185"/>
      <c r="E184" s="185"/>
      <c r="H184" s="20"/>
      <c r="I184" s="20"/>
      <c r="J184" s="20"/>
      <c r="K184" s="20"/>
    </row>
    <row r="185" spans="1:11" ht="17.25" customHeight="1" x14ac:dyDescent="0.25">
      <c r="A185" s="184"/>
      <c r="B185" s="185"/>
      <c r="C185" s="185"/>
      <c r="D185" s="185"/>
      <c r="E185" s="185"/>
      <c r="H185" s="20"/>
      <c r="I185" s="20"/>
      <c r="J185" s="20"/>
      <c r="K185" s="20"/>
    </row>
    <row r="186" spans="1:11" ht="17.25" customHeight="1" x14ac:dyDescent="0.25">
      <c r="A186" s="184"/>
      <c r="B186" s="185"/>
      <c r="C186" s="185"/>
      <c r="D186" s="185"/>
      <c r="E186" s="185"/>
      <c r="H186" s="20"/>
      <c r="I186" s="20"/>
      <c r="J186" s="20"/>
      <c r="K186" s="20"/>
    </row>
    <row r="187" spans="1:11" ht="17.25" customHeight="1" x14ac:dyDescent="0.25">
      <c r="A187" s="184"/>
      <c r="B187" s="185"/>
      <c r="C187" s="185"/>
      <c r="D187" s="185"/>
      <c r="E187" s="185"/>
      <c r="H187" s="20"/>
      <c r="I187" s="20"/>
      <c r="J187" s="20"/>
      <c r="K187" s="20"/>
    </row>
    <row r="188" spans="1:11" ht="17.25" customHeight="1" x14ac:dyDescent="0.25">
      <c r="A188" s="184"/>
      <c r="B188" s="185"/>
      <c r="C188" s="185"/>
      <c r="D188" s="185"/>
      <c r="E188" s="185"/>
      <c r="H188" s="20"/>
      <c r="I188" s="20"/>
      <c r="J188" s="20"/>
      <c r="K188" s="20"/>
    </row>
    <row r="189" spans="1:11" ht="17.25" customHeight="1" x14ac:dyDescent="0.25">
      <c r="A189" s="184"/>
      <c r="B189" s="185"/>
      <c r="C189" s="185"/>
      <c r="D189" s="185"/>
      <c r="E189" s="185"/>
      <c r="H189" s="20"/>
      <c r="I189" s="20"/>
      <c r="J189" s="20"/>
      <c r="K189" s="20"/>
    </row>
    <row r="190" spans="1:11" ht="17.25" customHeight="1" x14ac:dyDescent="0.25">
      <c r="A190" s="184"/>
      <c r="B190" s="185"/>
      <c r="C190" s="185"/>
      <c r="D190" s="185"/>
      <c r="E190" s="185"/>
      <c r="H190" s="20"/>
      <c r="I190" s="20"/>
      <c r="J190" s="20"/>
      <c r="K190" s="20"/>
    </row>
    <row r="191" spans="1:11" ht="17.25" customHeight="1" x14ac:dyDescent="0.25">
      <c r="A191" s="184"/>
      <c r="B191" s="185"/>
      <c r="C191" s="185"/>
      <c r="D191" s="185"/>
      <c r="E191" s="185"/>
      <c r="H191" s="20"/>
      <c r="I191" s="20"/>
      <c r="J191" s="20"/>
      <c r="K191" s="20"/>
    </row>
    <row r="192" spans="1:11" ht="17.25" customHeight="1" x14ac:dyDescent="0.25">
      <c r="A192" s="184"/>
      <c r="B192" s="185"/>
      <c r="C192" s="185"/>
      <c r="D192" s="185"/>
      <c r="E192" s="185"/>
      <c r="H192" s="20"/>
      <c r="I192" s="20"/>
      <c r="J192" s="20"/>
      <c r="K192" s="20"/>
    </row>
    <row r="193" spans="1:11" ht="17.25" customHeight="1" x14ac:dyDescent="0.25">
      <c r="A193" s="184"/>
      <c r="B193" s="185"/>
      <c r="C193" s="185"/>
      <c r="D193" s="185"/>
      <c r="E193" s="185"/>
      <c r="H193" s="20"/>
      <c r="I193" s="20"/>
      <c r="J193" s="20"/>
      <c r="K193" s="20"/>
    </row>
    <row r="194" spans="1:11" ht="17.25" customHeight="1" x14ac:dyDescent="0.25">
      <c r="A194" s="184"/>
      <c r="B194" s="185"/>
      <c r="C194" s="185"/>
      <c r="D194" s="185"/>
      <c r="E194" s="185"/>
      <c r="H194" s="20"/>
      <c r="I194" s="20"/>
      <c r="J194" s="20"/>
      <c r="K194" s="20"/>
    </row>
    <row r="195" spans="1:11" ht="17.25" customHeight="1" x14ac:dyDescent="0.25">
      <c r="A195" s="184"/>
      <c r="B195" s="185"/>
      <c r="C195" s="185"/>
      <c r="D195" s="185"/>
      <c r="E195" s="185"/>
      <c r="H195" s="20"/>
      <c r="I195" s="20"/>
      <c r="J195" s="20"/>
      <c r="K195" s="20"/>
    </row>
    <row r="196" spans="1:11" ht="17.25" customHeight="1" x14ac:dyDescent="0.25">
      <c r="A196" s="184"/>
      <c r="B196" s="185"/>
      <c r="C196" s="185"/>
      <c r="D196" s="185"/>
      <c r="E196" s="185"/>
      <c r="H196" s="20"/>
      <c r="I196" s="20"/>
      <c r="J196" s="20"/>
      <c r="K196" s="20"/>
    </row>
    <row r="197" spans="1:11" ht="17.25" customHeight="1" x14ac:dyDescent="0.25">
      <c r="A197" s="184"/>
      <c r="B197" s="185"/>
      <c r="C197" s="185"/>
      <c r="D197" s="185"/>
      <c r="E197" s="185"/>
      <c r="H197" s="20"/>
      <c r="I197" s="20"/>
      <c r="J197" s="20"/>
      <c r="K197" s="20"/>
    </row>
    <row r="198" spans="1:11" ht="17.25" customHeight="1" x14ac:dyDescent="0.25">
      <c r="A198" s="184"/>
      <c r="B198" s="185"/>
      <c r="C198" s="185"/>
      <c r="D198" s="185"/>
      <c r="E198" s="185"/>
      <c r="H198" s="20"/>
      <c r="I198" s="20"/>
      <c r="J198" s="20"/>
      <c r="K198" s="20"/>
    </row>
    <row r="199" spans="1:11" ht="17.25" customHeight="1" x14ac:dyDescent="0.25">
      <c r="A199" s="184"/>
      <c r="B199" s="185"/>
      <c r="C199" s="185"/>
      <c r="D199" s="185"/>
      <c r="E199" s="185"/>
      <c r="H199" s="20"/>
      <c r="I199" s="20"/>
      <c r="J199" s="20"/>
      <c r="K199" s="20"/>
    </row>
    <row r="200" spans="1:11" ht="17.25" customHeight="1" x14ac:dyDescent="0.25">
      <c r="A200" s="184"/>
      <c r="B200" s="185"/>
      <c r="C200" s="185"/>
      <c r="D200" s="185"/>
      <c r="E200" s="185"/>
      <c r="H200" s="20"/>
      <c r="I200" s="20"/>
      <c r="J200" s="20"/>
      <c r="K200" s="20"/>
    </row>
    <row r="201" spans="1:11" ht="17.25" customHeight="1" x14ac:dyDescent="0.25">
      <c r="A201" s="184"/>
      <c r="B201" s="185"/>
      <c r="C201" s="185"/>
      <c r="D201" s="185"/>
      <c r="E201" s="185"/>
      <c r="H201" s="20"/>
      <c r="I201" s="20"/>
      <c r="J201" s="20"/>
      <c r="K201" s="20"/>
    </row>
    <row r="202" spans="1:11" ht="17.25" customHeight="1" x14ac:dyDescent="0.25">
      <c r="A202" s="184"/>
      <c r="B202" s="185"/>
      <c r="C202" s="185"/>
      <c r="D202" s="185"/>
      <c r="E202" s="185"/>
      <c r="H202" s="20"/>
      <c r="I202" s="20"/>
      <c r="J202" s="20"/>
      <c r="K202" s="20"/>
    </row>
    <row r="203" spans="1:11" ht="17.25" customHeight="1" x14ac:dyDescent="0.25">
      <c r="A203" s="184"/>
      <c r="B203" s="185"/>
      <c r="C203" s="185"/>
      <c r="D203" s="185"/>
      <c r="E203" s="185"/>
      <c r="H203" s="20"/>
      <c r="I203" s="20"/>
      <c r="J203" s="20"/>
      <c r="K203" s="20"/>
    </row>
    <row r="204" spans="1:11" ht="17.25" customHeight="1" x14ac:dyDescent="0.25">
      <c r="A204" s="184"/>
      <c r="B204" s="185"/>
      <c r="C204" s="185"/>
      <c r="D204" s="185"/>
      <c r="E204" s="185"/>
      <c r="H204" s="20"/>
      <c r="I204" s="20"/>
      <c r="J204" s="20"/>
      <c r="K204" s="20"/>
    </row>
    <row r="205" spans="1:11" ht="17.25" customHeight="1" x14ac:dyDescent="0.25">
      <c r="A205" s="184"/>
      <c r="B205" s="185"/>
      <c r="C205" s="185"/>
      <c r="D205" s="185"/>
      <c r="E205" s="185"/>
      <c r="H205" s="20"/>
      <c r="I205" s="20"/>
      <c r="J205" s="20"/>
      <c r="K205" s="20"/>
    </row>
    <row r="206" spans="1:11" ht="17.25" customHeight="1" x14ac:dyDescent="0.25">
      <c r="A206" s="184"/>
      <c r="B206" s="185"/>
      <c r="C206" s="185"/>
      <c r="D206" s="185"/>
      <c r="E206" s="185"/>
      <c r="H206" s="20"/>
      <c r="I206" s="20"/>
      <c r="J206" s="20"/>
      <c r="K206" s="20"/>
    </row>
    <row r="207" spans="1:11" ht="17.25" customHeight="1" x14ac:dyDescent="0.25">
      <c r="A207" s="184"/>
      <c r="B207" s="185"/>
      <c r="C207" s="185"/>
      <c r="D207" s="185"/>
      <c r="E207" s="185"/>
      <c r="H207" s="20"/>
      <c r="I207" s="20"/>
      <c r="J207" s="20"/>
      <c r="K207" s="20"/>
    </row>
    <row r="208" spans="1:11" ht="17.25" customHeight="1" x14ac:dyDescent="0.25">
      <c r="A208" s="184"/>
      <c r="B208" s="185"/>
      <c r="C208" s="185"/>
      <c r="D208" s="185"/>
      <c r="E208" s="185"/>
      <c r="H208" s="20"/>
      <c r="I208" s="20"/>
      <c r="J208" s="20"/>
      <c r="K208" s="20"/>
    </row>
    <row r="209" spans="1:11" ht="17.25" customHeight="1" x14ac:dyDescent="0.25">
      <c r="A209" s="184"/>
      <c r="B209" s="185"/>
      <c r="C209" s="185"/>
      <c r="D209" s="185"/>
      <c r="E209" s="185"/>
      <c r="H209" s="20"/>
      <c r="I209" s="20"/>
      <c r="J209" s="20"/>
      <c r="K209" s="20"/>
    </row>
    <row r="210" spans="1:11" ht="17.25" customHeight="1" x14ac:dyDescent="0.25">
      <c r="A210" s="184"/>
      <c r="B210" s="185"/>
      <c r="C210" s="185"/>
      <c r="D210" s="185"/>
      <c r="E210" s="185"/>
      <c r="H210" s="20"/>
      <c r="I210" s="20"/>
      <c r="J210" s="20"/>
      <c r="K210" s="20"/>
    </row>
    <row r="211" spans="1:11" ht="17.25" customHeight="1" x14ac:dyDescent="0.25">
      <c r="A211" s="184"/>
      <c r="B211" s="185"/>
      <c r="C211" s="185"/>
      <c r="D211" s="185"/>
      <c r="E211" s="185"/>
      <c r="H211" s="20"/>
      <c r="I211" s="20"/>
      <c r="J211" s="20"/>
      <c r="K211" s="20"/>
    </row>
    <row r="212" spans="1:11" ht="17.25" customHeight="1" x14ac:dyDescent="0.25">
      <c r="A212" s="184"/>
      <c r="B212" s="185"/>
      <c r="C212" s="185"/>
      <c r="D212" s="185"/>
      <c r="E212" s="185"/>
      <c r="H212" s="20"/>
      <c r="I212" s="20"/>
      <c r="J212" s="20"/>
      <c r="K212" s="20"/>
    </row>
    <row r="213" spans="1:11" ht="17.25" customHeight="1" x14ac:dyDescent="0.25">
      <c r="A213" s="184"/>
      <c r="B213" s="185"/>
      <c r="C213" s="185"/>
      <c r="D213" s="185"/>
      <c r="E213" s="185"/>
      <c r="H213" s="20"/>
      <c r="I213" s="20"/>
      <c r="J213" s="20"/>
      <c r="K213" s="20"/>
    </row>
    <row r="214" spans="1:11" ht="17.25" customHeight="1" x14ac:dyDescent="0.25">
      <c r="A214" s="184"/>
      <c r="B214" s="185"/>
      <c r="C214" s="185"/>
      <c r="D214" s="185"/>
      <c r="E214" s="185"/>
      <c r="H214" s="20"/>
      <c r="I214" s="20"/>
      <c r="J214" s="20"/>
      <c r="K214" s="20"/>
    </row>
    <row r="215" spans="1:11" ht="17.25" customHeight="1" x14ac:dyDescent="0.25">
      <c r="A215" s="184"/>
      <c r="B215" s="185"/>
      <c r="C215" s="185"/>
      <c r="D215" s="185"/>
      <c r="E215" s="185"/>
      <c r="H215" s="20"/>
      <c r="I215" s="20"/>
      <c r="J215" s="20"/>
      <c r="K215" s="20"/>
    </row>
    <row r="216" spans="1:11" ht="17.25" customHeight="1" x14ac:dyDescent="0.25">
      <c r="A216" s="184"/>
      <c r="B216" s="185"/>
      <c r="C216" s="185"/>
      <c r="D216" s="185"/>
      <c r="E216" s="185"/>
      <c r="H216" s="20"/>
      <c r="I216" s="20"/>
      <c r="J216" s="20"/>
      <c r="K216" s="20"/>
    </row>
    <row r="217" spans="1:11" ht="17.25" customHeight="1" x14ac:dyDescent="0.25">
      <c r="A217" s="184"/>
      <c r="B217" s="185"/>
      <c r="C217" s="185"/>
      <c r="D217" s="185"/>
      <c r="E217" s="185"/>
      <c r="H217" s="20"/>
      <c r="I217" s="20"/>
      <c r="J217" s="20"/>
      <c r="K217" s="20"/>
    </row>
    <row r="218" spans="1:11" ht="17.25" customHeight="1" x14ac:dyDescent="0.25">
      <c r="A218" s="184"/>
      <c r="B218" s="185"/>
      <c r="C218" s="185"/>
      <c r="D218" s="185"/>
      <c r="E218" s="185"/>
      <c r="H218" s="20"/>
      <c r="I218" s="20"/>
      <c r="J218" s="20"/>
      <c r="K218" s="20"/>
    </row>
    <row r="219" spans="1:11" ht="17.25" customHeight="1" x14ac:dyDescent="0.25">
      <c r="A219" s="184"/>
      <c r="B219" s="185"/>
      <c r="C219" s="185"/>
      <c r="D219" s="185"/>
      <c r="E219" s="185"/>
      <c r="H219" s="20"/>
      <c r="I219" s="20"/>
      <c r="J219" s="20"/>
      <c r="K219" s="20"/>
    </row>
    <row r="220" spans="1:11" ht="17.25" customHeight="1" x14ac:dyDescent="0.25">
      <c r="A220" s="184"/>
      <c r="B220" s="185"/>
      <c r="C220" s="185"/>
      <c r="D220" s="185"/>
      <c r="E220" s="185"/>
      <c r="H220" s="20"/>
      <c r="I220" s="20"/>
      <c r="J220" s="20"/>
      <c r="K220" s="20"/>
    </row>
    <row r="221" spans="1:11" ht="17.25" customHeight="1" x14ac:dyDescent="0.25">
      <c r="A221" s="184"/>
      <c r="B221" s="185"/>
      <c r="C221" s="185"/>
      <c r="D221" s="185"/>
      <c r="E221" s="185"/>
      <c r="H221" s="20"/>
      <c r="I221" s="20"/>
      <c r="J221" s="20"/>
      <c r="K221" s="20"/>
    </row>
    <row r="222" spans="1:11" ht="17.25" customHeight="1" x14ac:dyDescent="0.25">
      <c r="A222" s="184"/>
      <c r="B222" s="185"/>
      <c r="C222" s="185"/>
      <c r="D222" s="185"/>
      <c r="E222" s="185"/>
      <c r="H222" s="20"/>
      <c r="I222" s="20"/>
      <c r="J222" s="20"/>
      <c r="K222" s="20"/>
    </row>
    <row r="223" spans="1:11" ht="17.25" customHeight="1" x14ac:dyDescent="0.25">
      <c r="A223" s="184"/>
      <c r="B223" s="185"/>
      <c r="C223" s="185"/>
      <c r="D223" s="185"/>
      <c r="E223" s="185"/>
      <c r="H223" s="20"/>
      <c r="I223" s="20"/>
      <c r="J223" s="20"/>
      <c r="K223" s="20"/>
    </row>
    <row r="224" spans="1:11" ht="17.25" customHeight="1" x14ac:dyDescent="0.25">
      <c r="A224" s="184"/>
      <c r="B224" s="185"/>
      <c r="C224" s="185"/>
      <c r="D224" s="185"/>
      <c r="E224" s="185"/>
      <c r="H224" s="20"/>
      <c r="I224" s="20"/>
      <c r="J224" s="20"/>
      <c r="K224" s="20"/>
    </row>
    <row r="225" spans="1:11" ht="17.25" customHeight="1" x14ac:dyDescent="0.25">
      <c r="A225" s="184"/>
      <c r="B225" s="185"/>
      <c r="C225" s="185"/>
      <c r="D225" s="185"/>
      <c r="E225" s="185"/>
      <c r="H225" s="20"/>
      <c r="I225" s="20"/>
      <c r="J225" s="20"/>
      <c r="K225" s="20"/>
    </row>
    <row r="226" spans="1:11" ht="17.25" customHeight="1" x14ac:dyDescent="0.25">
      <c r="A226" s="184"/>
      <c r="B226" s="185"/>
      <c r="C226" s="185"/>
      <c r="D226" s="185"/>
      <c r="E226" s="185"/>
      <c r="H226" s="20"/>
      <c r="I226" s="20"/>
      <c r="J226" s="20"/>
      <c r="K226" s="20"/>
    </row>
    <row r="227" spans="1:11" ht="17.25" customHeight="1" x14ac:dyDescent="0.25">
      <c r="A227" s="184"/>
      <c r="B227" s="185"/>
      <c r="C227" s="185"/>
      <c r="D227" s="185"/>
      <c r="E227" s="185"/>
      <c r="H227" s="20"/>
      <c r="I227" s="20"/>
      <c r="J227" s="20"/>
      <c r="K227" s="20"/>
    </row>
    <row r="228" spans="1:11" ht="17.25" customHeight="1" x14ac:dyDescent="0.25">
      <c r="A228" s="184"/>
      <c r="B228" s="185"/>
      <c r="C228" s="185"/>
      <c r="D228" s="185"/>
      <c r="E228" s="185"/>
      <c r="H228" s="20"/>
      <c r="I228" s="20"/>
      <c r="J228" s="20"/>
      <c r="K228" s="20"/>
    </row>
    <row r="229" spans="1:11" ht="17.25" customHeight="1" x14ac:dyDescent="0.25">
      <c r="A229" s="184"/>
      <c r="B229" s="185"/>
      <c r="C229" s="185"/>
      <c r="D229" s="185"/>
      <c r="E229" s="185"/>
      <c r="H229" s="20"/>
      <c r="I229" s="20"/>
      <c r="J229" s="20"/>
      <c r="K229" s="20"/>
    </row>
    <row r="230" spans="1:11" ht="17.25" customHeight="1" x14ac:dyDescent="0.25">
      <c r="A230" s="184"/>
      <c r="B230" s="185"/>
      <c r="C230" s="185"/>
      <c r="D230" s="185"/>
      <c r="E230" s="185"/>
      <c r="H230" s="20"/>
      <c r="I230" s="20"/>
      <c r="J230" s="20"/>
      <c r="K230" s="20"/>
    </row>
    <row r="231" spans="1:11" ht="17.25" customHeight="1" x14ac:dyDescent="0.25">
      <c r="A231" s="184"/>
      <c r="B231" s="185"/>
      <c r="C231" s="185"/>
      <c r="D231" s="185"/>
      <c r="E231" s="185"/>
      <c r="H231" s="20"/>
      <c r="I231" s="20"/>
      <c r="J231" s="20"/>
      <c r="K231" s="20"/>
    </row>
    <row r="232" spans="1:11" ht="17.25" customHeight="1" x14ac:dyDescent="0.25">
      <c r="A232" s="184"/>
      <c r="B232" s="185"/>
      <c r="C232" s="185"/>
      <c r="D232" s="185"/>
      <c r="E232" s="185"/>
      <c r="H232" s="20"/>
      <c r="I232" s="20"/>
      <c r="J232" s="20"/>
      <c r="K232" s="20"/>
    </row>
    <row r="233" spans="1:11" ht="17.25" customHeight="1" x14ac:dyDescent="0.25">
      <c r="A233" s="184"/>
      <c r="B233" s="185"/>
      <c r="C233" s="185"/>
      <c r="D233" s="185"/>
      <c r="E233" s="185"/>
      <c r="H233" s="20"/>
      <c r="I233" s="20"/>
      <c r="J233" s="20"/>
      <c r="K233" s="20"/>
    </row>
    <row r="234" spans="1:11" ht="17.25" customHeight="1" x14ac:dyDescent="0.25">
      <c r="A234" s="184"/>
      <c r="B234" s="185"/>
      <c r="C234" s="185"/>
      <c r="D234" s="185"/>
      <c r="E234" s="185"/>
      <c r="H234" s="20"/>
      <c r="I234" s="20"/>
      <c r="J234" s="20"/>
      <c r="K234" s="20"/>
    </row>
    <row r="235" spans="1:11" ht="17.25" customHeight="1" x14ac:dyDescent="0.25">
      <c r="A235" s="184"/>
      <c r="B235" s="185"/>
      <c r="C235" s="185"/>
      <c r="D235" s="185"/>
      <c r="E235" s="185"/>
      <c r="H235" s="20"/>
      <c r="I235" s="20"/>
      <c r="J235" s="20"/>
      <c r="K235" s="20"/>
    </row>
    <row r="236" spans="1:11" ht="17.25" customHeight="1" x14ac:dyDescent="0.25">
      <c r="A236" s="184"/>
      <c r="B236" s="185"/>
      <c r="C236" s="185"/>
      <c r="D236" s="185"/>
      <c r="E236" s="185"/>
      <c r="H236" s="20"/>
      <c r="I236" s="20"/>
      <c r="J236" s="20"/>
      <c r="K236" s="20"/>
    </row>
    <row r="237" spans="1:11" ht="17.25" customHeight="1" x14ac:dyDescent="0.25">
      <c r="A237" s="184"/>
      <c r="B237" s="185"/>
      <c r="C237" s="185"/>
      <c r="D237" s="185"/>
      <c r="E237" s="185"/>
      <c r="H237" s="20"/>
      <c r="I237" s="20"/>
      <c r="J237" s="20"/>
      <c r="K237" s="20"/>
    </row>
    <row r="238" spans="1:11" ht="17.25" customHeight="1" x14ac:dyDescent="0.25">
      <c r="A238" s="184"/>
      <c r="B238" s="185"/>
      <c r="C238" s="185"/>
      <c r="D238" s="185"/>
      <c r="E238" s="185"/>
      <c r="H238" s="20"/>
      <c r="I238" s="20"/>
      <c r="J238" s="20"/>
      <c r="K238" s="20"/>
    </row>
    <row r="239" spans="1:11" ht="17.25" customHeight="1" x14ac:dyDescent="0.25">
      <c r="A239" s="184"/>
      <c r="B239" s="185"/>
      <c r="C239" s="185"/>
      <c r="D239" s="185"/>
      <c r="E239" s="185"/>
      <c r="H239" s="20"/>
      <c r="I239" s="20"/>
      <c r="J239" s="20"/>
      <c r="K239" s="20"/>
    </row>
    <row r="240" spans="1:11" ht="17.25" customHeight="1" x14ac:dyDescent="0.25">
      <c r="A240" s="184"/>
      <c r="B240" s="185"/>
      <c r="C240" s="185"/>
      <c r="D240" s="185"/>
      <c r="E240" s="185"/>
      <c r="H240" s="20"/>
      <c r="I240" s="20"/>
      <c r="J240" s="20"/>
      <c r="K240" s="20"/>
    </row>
    <row r="241" spans="1:11" ht="17.25" customHeight="1" x14ac:dyDescent="0.25">
      <c r="A241" s="184"/>
      <c r="B241" s="185"/>
      <c r="C241" s="185"/>
      <c r="D241" s="185"/>
      <c r="E241" s="185"/>
      <c r="H241" s="20"/>
      <c r="I241" s="20"/>
      <c r="J241" s="20"/>
      <c r="K241" s="20"/>
    </row>
    <row r="242" spans="1:11" ht="17.25" customHeight="1" x14ac:dyDescent="0.25">
      <c r="A242" s="184"/>
      <c r="B242" s="185"/>
      <c r="C242" s="185"/>
      <c r="D242" s="185"/>
      <c r="E242" s="185"/>
      <c r="H242" s="20"/>
      <c r="I242" s="20"/>
      <c r="J242" s="20"/>
      <c r="K242" s="20"/>
    </row>
    <row r="243" spans="1:11" ht="17.25" customHeight="1" x14ac:dyDescent="0.25">
      <c r="A243" s="184"/>
      <c r="B243" s="185"/>
      <c r="C243" s="185"/>
      <c r="D243" s="185"/>
      <c r="E243" s="185"/>
      <c r="H243" s="20"/>
      <c r="I243" s="20"/>
      <c r="J243" s="20"/>
      <c r="K243" s="20"/>
    </row>
    <row r="244" spans="1:11" ht="17.25" customHeight="1" x14ac:dyDescent="0.25">
      <c r="A244" s="184"/>
      <c r="B244" s="185"/>
      <c r="C244" s="185"/>
      <c r="D244" s="185"/>
      <c r="E244" s="185"/>
      <c r="H244" s="20"/>
      <c r="I244" s="20"/>
      <c r="J244" s="20"/>
      <c r="K244" s="20"/>
    </row>
    <row r="245" spans="1:11" ht="17.25" customHeight="1" x14ac:dyDescent="0.25">
      <c r="A245" s="184"/>
      <c r="B245" s="185"/>
      <c r="C245" s="185"/>
      <c r="D245" s="185"/>
      <c r="E245" s="185"/>
      <c r="H245" s="20"/>
      <c r="I245" s="20"/>
      <c r="J245" s="20"/>
      <c r="K245" s="20"/>
    </row>
    <row r="246" spans="1:11" ht="17.25" customHeight="1" x14ac:dyDescent="0.25">
      <c r="A246" s="184"/>
      <c r="B246" s="185"/>
      <c r="C246" s="185"/>
      <c r="D246" s="185"/>
      <c r="E246" s="185"/>
      <c r="H246" s="20"/>
      <c r="I246" s="20"/>
      <c r="J246" s="20"/>
      <c r="K246" s="20"/>
    </row>
    <row r="247" spans="1:11" ht="17.25" customHeight="1" x14ac:dyDescent="0.25">
      <c r="A247" s="184"/>
      <c r="B247" s="185"/>
      <c r="C247" s="185"/>
      <c r="D247" s="185"/>
      <c r="E247" s="185"/>
      <c r="H247" s="20"/>
      <c r="I247" s="20"/>
      <c r="J247" s="20"/>
      <c r="K247" s="20"/>
    </row>
    <row r="248" spans="1:11" ht="17.25" customHeight="1" x14ac:dyDescent="0.25">
      <c r="A248" s="184"/>
      <c r="B248" s="185"/>
      <c r="C248" s="185"/>
      <c r="D248" s="185"/>
      <c r="E248" s="185"/>
      <c r="H248" s="20"/>
      <c r="I248" s="20"/>
      <c r="J248" s="20"/>
      <c r="K248" s="20"/>
    </row>
    <row r="249" spans="1:11" ht="17.25" customHeight="1" x14ac:dyDescent="0.25">
      <c r="A249" s="184"/>
      <c r="B249" s="185"/>
      <c r="C249" s="185"/>
      <c r="D249" s="185"/>
      <c r="E249" s="185"/>
      <c r="H249" s="20"/>
      <c r="I249" s="20"/>
      <c r="J249" s="20"/>
      <c r="K249" s="20"/>
    </row>
    <row r="250" spans="1:11" ht="17.25" customHeight="1" x14ac:dyDescent="0.25">
      <c r="A250" s="184"/>
      <c r="B250" s="185"/>
      <c r="C250" s="185"/>
      <c r="D250" s="185"/>
      <c r="E250" s="185"/>
      <c r="H250" s="20"/>
      <c r="I250" s="20"/>
      <c r="J250" s="20"/>
      <c r="K250" s="20"/>
    </row>
    <row r="251" spans="1:11" ht="17.25" customHeight="1" x14ac:dyDescent="0.25">
      <c r="A251" s="184"/>
      <c r="B251" s="185"/>
      <c r="C251" s="185"/>
      <c r="D251" s="185"/>
      <c r="E251" s="185"/>
      <c r="H251" s="20"/>
      <c r="I251" s="20"/>
      <c r="J251" s="20"/>
      <c r="K251" s="20"/>
    </row>
    <row r="252" spans="1:11" ht="17.25" customHeight="1" x14ac:dyDescent="0.25">
      <c r="A252" s="184"/>
      <c r="B252" s="185"/>
      <c r="C252" s="185"/>
      <c r="D252" s="185"/>
      <c r="E252" s="185"/>
      <c r="H252" s="20"/>
      <c r="I252" s="20"/>
      <c r="J252" s="20"/>
      <c r="K252" s="20"/>
    </row>
    <row r="253" spans="1:11" ht="17.25" customHeight="1" x14ac:dyDescent="0.25">
      <c r="A253" s="184"/>
      <c r="B253" s="185"/>
      <c r="C253" s="185"/>
      <c r="D253" s="185"/>
      <c r="E253" s="185"/>
      <c r="H253" s="20"/>
      <c r="I253" s="20"/>
      <c r="J253" s="20"/>
      <c r="K253" s="20"/>
    </row>
    <row r="254" spans="1:11" ht="17.25" customHeight="1" x14ac:dyDescent="0.25">
      <c r="A254" s="184"/>
      <c r="B254" s="185"/>
      <c r="C254" s="185"/>
      <c r="D254" s="185"/>
      <c r="E254" s="185"/>
      <c r="H254" s="20"/>
      <c r="I254" s="20"/>
      <c r="J254" s="20"/>
      <c r="K254" s="20"/>
    </row>
    <row r="255" spans="1:11" ht="17.25" customHeight="1" x14ac:dyDescent="0.25">
      <c r="A255" s="184"/>
      <c r="B255" s="185"/>
      <c r="C255" s="185"/>
      <c r="D255" s="185"/>
      <c r="E255" s="185"/>
      <c r="H255" s="20"/>
      <c r="I255" s="20"/>
      <c r="J255" s="20"/>
      <c r="K255" s="20"/>
    </row>
    <row r="256" spans="1:11" ht="17.25" customHeight="1" x14ac:dyDescent="0.25">
      <c r="A256" s="184"/>
      <c r="B256" s="185"/>
      <c r="C256" s="185"/>
      <c r="D256" s="185"/>
      <c r="E256" s="185"/>
      <c r="H256" s="20"/>
      <c r="I256" s="20"/>
      <c r="J256" s="20"/>
      <c r="K256" s="20"/>
    </row>
    <row r="257" spans="1:11" ht="17.25" customHeight="1" x14ac:dyDescent="0.25">
      <c r="A257" s="184"/>
      <c r="B257" s="185"/>
      <c r="C257" s="185"/>
      <c r="D257" s="185"/>
      <c r="E257" s="185"/>
      <c r="H257" s="20"/>
      <c r="I257" s="20"/>
      <c r="J257" s="20"/>
      <c r="K257" s="20"/>
    </row>
    <row r="258" spans="1:11" ht="17.25" customHeight="1" x14ac:dyDescent="0.25">
      <c r="A258" s="184"/>
      <c r="B258" s="185"/>
      <c r="C258" s="185"/>
      <c r="D258" s="185"/>
      <c r="E258" s="185"/>
      <c r="H258" s="20"/>
      <c r="I258" s="20"/>
      <c r="J258" s="20"/>
      <c r="K258" s="20"/>
    </row>
    <row r="259" spans="1:11" ht="17.25" customHeight="1" x14ac:dyDescent="0.25">
      <c r="A259" s="184"/>
      <c r="B259" s="185"/>
      <c r="C259" s="185"/>
      <c r="D259" s="185"/>
      <c r="E259" s="185"/>
      <c r="H259" s="20"/>
      <c r="I259" s="20"/>
      <c r="J259" s="20"/>
      <c r="K259" s="20"/>
    </row>
    <row r="260" spans="1:11" ht="17.25" customHeight="1" x14ac:dyDescent="0.25">
      <c r="A260" s="184"/>
      <c r="B260" s="185"/>
      <c r="C260" s="185"/>
      <c r="D260" s="185"/>
      <c r="E260" s="185"/>
      <c r="H260" s="20"/>
      <c r="I260" s="20"/>
      <c r="J260" s="20"/>
      <c r="K260" s="20"/>
    </row>
    <row r="261" spans="1:11" ht="17.25" customHeight="1" x14ac:dyDescent="0.25">
      <c r="A261" s="184"/>
      <c r="B261" s="185"/>
      <c r="C261" s="185"/>
      <c r="D261" s="185"/>
      <c r="E261" s="185"/>
      <c r="H261" s="20"/>
      <c r="I261" s="20"/>
      <c r="J261" s="20"/>
      <c r="K261" s="20"/>
    </row>
    <row r="262" spans="1:11" ht="17.25" customHeight="1" x14ac:dyDescent="0.25">
      <c r="A262" s="184"/>
      <c r="B262" s="185"/>
      <c r="C262" s="185"/>
      <c r="D262" s="185"/>
      <c r="E262" s="185"/>
      <c r="H262" s="20"/>
      <c r="I262" s="20"/>
      <c r="J262" s="20"/>
      <c r="K262" s="20"/>
    </row>
    <row r="263" spans="1:11" ht="17.25" customHeight="1" x14ac:dyDescent="0.25">
      <c r="A263" s="184"/>
      <c r="B263" s="185"/>
      <c r="C263" s="185"/>
      <c r="D263" s="185"/>
      <c r="E263" s="185"/>
      <c r="H263" s="20"/>
      <c r="I263" s="20"/>
      <c r="J263" s="20"/>
      <c r="K263" s="20"/>
    </row>
    <row r="264" spans="1:11" ht="17.25" customHeight="1" x14ac:dyDescent="0.25">
      <c r="A264" s="184"/>
      <c r="B264" s="185"/>
      <c r="C264" s="185"/>
      <c r="D264" s="185"/>
      <c r="E264" s="185"/>
      <c r="H264" s="20"/>
      <c r="I264" s="20"/>
      <c r="J264" s="20"/>
      <c r="K264" s="20"/>
    </row>
    <row r="265" spans="1:11" ht="17.25" customHeight="1" x14ac:dyDescent="0.25">
      <c r="A265" s="184"/>
      <c r="B265" s="185"/>
      <c r="C265" s="185"/>
      <c r="D265" s="185"/>
      <c r="E265" s="185"/>
      <c r="H265" s="20"/>
      <c r="I265" s="20"/>
      <c r="J265" s="20"/>
      <c r="K265" s="20"/>
    </row>
    <row r="266" spans="1:11" ht="17.25" customHeight="1" x14ac:dyDescent="0.25">
      <c r="A266" s="184"/>
      <c r="B266" s="185"/>
      <c r="C266" s="185"/>
      <c r="D266" s="185"/>
      <c r="E266" s="185"/>
      <c r="H266" s="20"/>
      <c r="I266" s="20"/>
      <c r="J266" s="20"/>
      <c r="K266" s="20"/>
    </row>
    <row r="267" spans="1:11" ht="17.25" customHeight="1" x14ac:dyDescent="0.25">
      <c r="A267" s="184"/>
      <c r="B267" s="185"/>
      <c r="C267" s="185"/>
      <c r="D267" s="185"/>
      <c r="E267" s="185"/>
      <c r="H267" s="20"/>
      <c r="I267" s="20"/>
      <c r="J267" s="20"/>
      <c r="K267" s="20"/>
    </row>
    <row r="268" spans="1:11" ht="17.25" customHeight="1" x14ac:dyDescent="0.25">
      <c r="A268" s="184"/>
      <c r="B268" s="185"/>
      <c r="C268" s="185"/>
      <c r="D268" s="185"/>
      <c r="E268" s="185"/>
      <c r="H268" s="20"/>
      <c r="I268" s="20"/>
      <c r="J268" s="20"/>
      <c r="K268" s="20"/>
    </row>
    <row r="269" spans="1:11" ht="17.25" customHeight="1" x14ac:dyDescent="0.25">
      <c r="A269" s="184"/>
      <c r="B269" s="185"/>
      <c r="C269" s="185"/>
      <c r="D269" s="185"/>
      <c r="E269" s="185"/>
      <c r="H269" s="20"/>
      <c r="I269" s="20"/>
      <c r="J269" s="20"/>
      <c r="K269" s="20"/>
    </row>
    <row r="270" spans="1:11" ht="17.25" customHeight="1" x14ac:dyDescent="0.25">
      <c r="A270" s="184"/>
      <c r="B270" s="185"/>
      <c r="C270" s="185"/>
      <c r="D270" s="185"/>
      <c r="E270" s="185"/>
      <c r="H270" s="20"/>
      <c r="I270" s="20"/>
      <c r="J270" s="20"/>
      <c r="K270" s="20"/>
    </row>
    <row r="271" spans="1:11" ht="17.25" customHeight="1" x14ac:dyDescent="0.25">
      <c r="A271" s="184"/>
      <c r="B271" s="185"/>
      <c r="C271" s="185"/>
      <c r="D271" s="185"/>
      <c r="E271" s="185"/>
      <c r="H271" s="20"/>
      <c r="I271" s="20"/>
      <c r="J271" s="20"/>
      <c r="K271" s="20"/>
    </row>
    <row r="272" spans="1:11" ht="17.25" customHeight="1" x14ac:dyDescent="0.25">
      <c r="A272" s="184"/>
      <c r="B272" s="185"/>
      <c r="C272" s="185"/>
      <c r="D272" s="185"/>
      <c r="E272" s="185"/>
      <c r="H272" s="20"/>
      <c r="I272" s="20"/>
      <c r="J272" s="20"/>
      <c r="K272" s="20"/>
    </row>
    <row r="273" spans="1:11" ht="17.25" customHeight="1" x14ac:dyDescent="0.25">
      <c r="A273" s="184"/>
      <c r="B273" s="185"/>
      <c r="C273" s="185"/>
      <c r="D273" s="185"/>
      <c r="E273" s="185"/>
      <c r="H273" s="20"/>
      <c r="I273" s="20"/>
      <c r="J273" s="20"/>
      <c r="K273" s="20"/>
    </row>
    <row r="274" spans="1:11" ht="17.25" customHeight="1" x14ac:dyDescent="0.25">
      <c r="A274" s="184"/>
      <c r="B274" s="185"/>
      <c r="C274" s="185"/>
      <c r="D274" s="185"/>
      <c r="E274" s="185"/>
      <c r="H274" s="20"/>
      <c r="I274" s="20"/>
      <c r="J274" s="20"/>
      <c r="K274" s="20"/>
    </row>
    <row r="275" spans="1:11" ht="17.25" customHeight="1" x14ac:dyDescent="0.25">
      <c r="A275" s="184"/>
      <c r="B275" s="185"/>
      <c r="C275" s="185"/>
      <c r="D275" s="185"/>
      <c r="E275" s="185"/>
      <c r="H275" s="20"/>
      <c r="I275" s="20"/>
      <c r="J275" s="20"/>
      <c r="K275" s="20"/>
    </row>
    <row r="276" spans="1:11" ht="17.25" customHeight="1" x14ac:dyDescent="0.25">
      <c r="A276" s="184"/>
      <c r="B276" s="185"/>
      <c r="C276" s="185"/>
      <c r="D276" s="185"/>
      <c r="E276" s="185"/>
      <c r="H276" s="20"/>
      <c r="I276" s="20"/>
      <c r="J276" s="20"/>
      <c r="K276" s="20"/>
    </row>
    <row r="277" spans="1:11" ht="17.25" customHeight="1" x14ac:dyDescent="0.25">
      <c r="A277" s="184"/>
      <c r="B277" s="185"/>
      <c r="C277" s="185"/>
      <c r="D277" s="185"/>
      <c r="E277" s="185"/>
      <c r="H277" s="20"/>
      <c r="I277" s="20"/>
      <c r="J277" s="20"/>
      <c r="K277" s="20"/>
    </row>
    <row r="278" spans="1:11" ht="17.25" customHeight="1" x14ac:dyDescent="0.25">
      <c r="A278" s="184"/>
      <c r="B278" s="185"/>
      <c r="C278" s="185"/>
      <c r="D278" s="185"/>
      <c r="E278" s="185"/>
      <c r="H278" s="20"/>
      <c r="I278" s="20"/>
      <c r="J278" s="20"/>
      <c r="K278" s="20"/>
    </row>
    <row r="279" spans="1:11" ht="17.25" customHeight="1" x14ac:dyDescent="0.25">
      <c r="A279" s="184"/>
      <c r="B279" s="185"/>
      <c r="C279" s="185"/>
      <c r="D279" s="185"/>
      <c r="E279" s="185"/>
      <c r="H279" s="20"/>
      <c r="I279" s="20"/>
      <c r="J279" s="20"/>
      <c r="K279" s="20"/>
    </row>
    <row r="280" spans="1:11" ht="17.25" customHeight="1" x14ac:dyDescent="0.25">
      <c r="A280" s="184"/>
      <c r="B280" s="185"/>
      <c r="C280" s="185"/>
      <c r="D280" s="185"/>
      <c r="E280" s="185"/>
      <c r="H280" s="20"/>
      <c r="I280" s="20"/>
      <c r="J280" s="20"/>
      <c r="K280" s="20"/>
    </row>
    <row r="281" spans="1:11" ht="17.25" customHeight="1" x14ac:dyDescent="0.25">
      <c r="A281" s="184"/>
      <c r="B281" s="185"/>
      <c r="C281" s="185"/>
      <c r="D281" s="185"/>
      <c r="E281" s="185"/>
      <c r="H281" s="20"/>
      <c r="I281" s="20"/>
      <c r="J281" s="20"/>
      <c r="K281" s="20"/>
    </row>
    <row r="282" spans="1:11" ht="17.25" customHeight="1" x14ac:dyDescent="0.25">
      <c r="A282" s="184"/>
      <c r="B282" s="185"/>
      <c r="C282" s="185"/>
      <c r="D282" s="185"/>
      <c r="E282" s="185"/>
      <c r="H282" s="20"/>
      <c r="I282" s="20"/>
      <c r="J282" s="20"/>
      <c r="K282" s="20"/>
    </row>
    <row r="283" spans="1:11" ht="17.25" customHeight="1" x14ac:dyDescent="0.25">
      <c r="A283" s="184"/>
      <c r="B283" s="185"/>
      <c r="C283" s="185"/>
      <c r="D283" s="185"/>
      <c r="E283" s="185"/>
      <c r="H283" s="20"/>
      <c r="I283" s="20"/>
      <c r="J283" s="20"/>
      <c r="K283" s="20"/>
    </row>
    <row r="284" spans="1:11" ht="17.25" customHeight="1" x14ac:dyDescent="0.25">
      <c r="A284" s="184"/>
      <c r="B284" s="185"/>
      <c r="C284" s="185"/>
      <c r="D284" s="185"/>
      <c r="E284" s="185"/>
      <c r="H284" s="20"/>
      <c r="I284" s="20"/>
      <c r="J284" s="20"/>
      <c r="K284" s="20"/>
    </row>
    <row r="285" spans="1:11" ht="17.25" customHeight="1" x14ac:dyDescent="0.25">
      <c r="A285" s="184"/>
      <c r="B285" s="185"/>
      <c r="C285" s="185"/>
      <c r="D285" s="185"/>
      <c r="E285" s="185"/>
      <c r="H285" s="20"/>
      <c r="I285" s="20"/>
      <c r="J285" s="20"/>
      <c r="K285" s="20"/>
    </row>
    <row r="286" spans="1:11" ht="17.25" customHeight="1" x14ac:dyDescent="0.25">
      <c r="A286" s="184"/>
      <c r="B286" s="185"/>
      <c r="C286" s="185"/>
      <c r="D286" s="185"/>
      <c r="E286" s="185"/>
      <c r="H286" s="20"/>
      <c r="I286" s="20"/>
      <c r="J286" s="20"/>
      <c r="K286" s="20"/>
    </row>
    <row r="287" spans="1:11" ht="17.25" customHeight="1" x14ac:dyDescent="0.25">
      <c r="A287" s="184"/>
      <c r="B287" s="185"/>
      <c r="C287" s="185"/>
      <c r="D287" s="185"/>
      <c r="E287" s="185"/>
      <c r="H287" s="20"/>
      <c r="I287" s="20"/>
      <c r="J287" s="20"/>
      <c r="K287" s="20"/>
    </row>
    <row r="288" spans="1:11" ht="17.25" customHeight="1" x14ac:dyDescent="0.25">
      <c r="A288" s="184"/>
      <c r="B288" s="185"/>
      <c r="C288" s="185"/>
      <c r="D288" s="185"/>
      <c r="E288" s="185"/>
      <c r="H288" s="20"/>
      <c r="I288" s="20"/>
      <c r="J288" s="20"/>
      <c r="K288" s="20"/>
    </row>
    <row r="289" spans="1:11" ht="17.25" customHeight="1" x14ac:dyDescent="0.25">
      <c r="A289" s="184"/>
      <c r="B289" s="185"/>
      <c r="C289" s="185"/>
      <c r="D289" s="185"/>
      <c r="E289" s="185"/>
      <c r="H289" s="20"/>
      <c r="I289" s="20"/>
      <c r="J289" s="20"/>
      <c r="K289" s="20"/>
    </row>
    <row r="290" spans="1:11" ht="17.25" customHeight="1" x14ac:dyDescent="0.25">
      <c r="A290" s="184"/>
      <c r="B290" s="185"/>
      <c r="C290" s="185"/>
      <c r="D290" s="185"/>
      <c r="E290" s="185"/>
      <c r="H290" s="20"/>
      <c r="I290" s="20"/>
      <c r="J290" s="20"/>
      <c r="K290" s="20"/>
    </row>
    <row r="291" spans="1:11" ht="17.25" customHeight="1" x14ac:dyDescent="0.25">
      <c r="A291" s="184"/>
      <c r="B291" s="185"/>
      <c r="C291" s="185"/>
      <c r="D291" s="185"/>
      <c r="E291" s="185"/>
      <c r="H291" s="20"/>
      <c r="I291" s="20"/>
      <c r="J291" s="20"/>
      <c r="K291" s="20"/>
    </row>
    <row r="292" spans="1:11" ht="17.25" customHeight="1" x14ac:dyDescent="0.25">
      <c r="A292" s="184"/>
      <c r="B292" s="185"/>
      <c r="C292" s="185"/>
      <c r="D292" s="185"/>
      <c r="E292" s="185"/>
      <c r="H292" s="20"/>
      <c r="I292" s="20"/>
      <c r="J292" s="20"/>
      <c r="K292" s="20"/>
    </row>
    <row r="293" spans="1:11" ht="17.25" customHeight="1" x14ac:dyDescent="0.25">
      <c r="A293" s="184"/>
      <c r="B293" s="185"/>
      <c r="C293" s="185"/>
      <c r="D293" s="185"/>
      <c r="E293" s="185"/>
      <c r="H293" s="20"/>
      <c r="I293" s="20"/>
      <c r="J293" s="20"/>
      <c r="K293" s="20"/>
    </row>
    <row r="294" spans="1:11" ht="17.25" customHeight="1" x14ac:dyDescent="0.25">
      <c r="A294" s="184"/>
      <c r="B294" s="185"/>
      <c r="C294" s="185"/>
      <c r="D294" s="185"/>
      <c r="E294" s="185"/>
      <c r="H294" s="20"/>
      <c r="I294" s="20"/>
      <c r="J294" s="20"/>
      <c r="K294" s="20"/>
    </row>
    <row r="295" spans="1:11" ht="17.25" customHeight="1" x14ac:dyDescent="0.25">
      <c r="A295" s="184"/>
      <c r="B295" s="185"/>
      <c r="C295" s="185"/>
      <c r="D295" s="185"/>
      <c r="E295" s="185"/>
      <c r="H295" s="20"/>
      <c r="I295" s="20"/>
      <c r="J295" s="20"/>
      <c r="K295" s="20"/>
    </row>
    <row r="296" spans="1:11" ht="17.25" customHeight="1" x14ac:dyDescent="0.25">
      <c r="A296" s="184"/>
      <c r="B296" s="185"/>
      <c r="C296" s="185"/>
      <c r="D296" s="185"/>
      <c r="E296" s="185"/>
      <c r="H296" s="20"/>
      <c r="I296" s="20"/>
      <c r="J296" s="20"/>
      <c r="K296" s="20"/>
    </row>
    <row r="297" spans="1:11" ht="17.25" customHeight="1" x14ac:dyDescent="0.25">
      <c r="A297" s="184"/>
      <c r="B297" s="185"/>
      <c r="C297" s="185"/>
      <c r="D297" s="185"/>
      <c r="E297" s="185"/>
      <c r="H297" s="20"/>
      <c r="I297" s="20"/>
      <c r="J297" s="20"/>
      <c r="K297" s="20"/>
    </row>
    <row r="298" spans="1:11" ht="17.25" customHeight="1" x14ac:dyDescent="0.25">
      <c r="A298" s="184"/>
      <c r="B298" s="185"/>
      <c r="C298" s="185"/>
      <c r="D298" s="185"/>
      <c r="E298" s="185"/>
      <c r="H298" s="20"/>
      <c r="I298" s="20"/>
      <c r="J298" s="20"/>
      <c r="K298" s="20"/>
    </row>
    <row r="299" spans="1:11" ht="17.25" customHeight="1" x14ac:dyDescent="0.25">
      <c r="A299" s="184"/>
      <c r="B299" s="185"/>
      <c r="C299" s="185"/>
      <c r="D299" s="185"/>
      <c r="E299" s="185"/>
      <c r="H299" s="20"/>
      <c r="I299" s="20"/>
      <c r="J299" s="20"/>
      <c r="K299" s="20"/>
    </row>
    <row r="300" spans="1:11" ht="17.25" customHeight="1" x14ac:dyDescent="0.25">
      <c r="A300" s="184"/>
      <c r="B300" s="185"/>
      <c r="C300" s="185"/>
      <c r="D300" s="185"/>
      <c r="E300" s="185"/>
      <c r="H300" s="20"/>
      <c r="I300" s="20"/>
      <c r="J300" s="20"/>
      <c r="K300" s="20"/>
    </row>
    <row r="301" spans="1:11" ht="17.25" customHeight="1" x14ac:dyDescent="0.25">
      <c r="A301" s="184"/>
      <c r="B301" s="185"/>
      <c r="C301" s="185"/>
      <c r="D301" s="185"/>
      <c r="E301" s="185"/>
      <c r="H301" s="20"/>
      <c r="I301" s="20"/>
      <c r="J301" s="20"/>
      <c r="K301" s="20"/>
    </row>
    <row r="302" spans="1:11" ht="17.25" customHeight="1" x14ac:dyDescent="0.25">
      <c r="A302" s="184"/>
      <c r="B302" s="185"/>
      <c r="C302" s="185"/>
      <c r="D302" s="185"/>
      <c r="E302" s="185"/>
      <c r="H302" s="20"/>
      <c r="I302" s="20"/>
      <c r="J302" s="20"/>
      <c r="K302" s="20"/>
    </row>
    <row r="303" spans="1:11" ht="17.25" customHeight="1" x14ac:dyDescent="0.25">
      <c r="A303" s="184"/>
      <c r="B303" s="185"/>
      <c r="C303" s="185"/>
      <c r="D303" s="185"/>
      <c r="E303" s="185"/>
      <c r="H303" s="20"/>
      <c r="I303" s="20"/>
      <c r="J303" s="20"/>
      <c r="K303" s="20"/>
    </row>
    <row r="304" spans="1:11" ht="17.25" customHeight="1" x14ac:dyDescent="0.25">
      <c r="A304" s="184"/>
      <c r="B304" s="185"/>
      <c r="C304" s="185"/>
      <c r="D304" s="185"/>
      <c r="E304" s="185"/>
      <c r="H304" s="20"/>
      <c r="I304" s="20"/>
      <c r="J304" s="20"/>
      <c r="K304" s="20"/>
    </row>
    <row r="305" spans="1:11" ht="17.25" customHeight="1" x14ac:dyDescent="0.25">
      <c r="A305" s="184"/>
      <c r="B305" s="185"/>
      <c r="C305" s="185"/>
      <c r="D305" s="185"/>
      <c r="E305" s="185"/>
      <c r="H305" s="20"/>
      <c r="I305" s="20"/>
      <c r="J305" s="20"/>
      <c r="K305" s="20"/>
    </row>
    <row r="306" spans="1:11" ht="17.25" customHeight="1" x14ac:dyDescent="0.25">
      <c r="A306" s="184"/>
      <c r="B306" s="185"/>
      <c r="C306" s="185"/>
      <c r="D306" s="185"/>
      <c r="E306" s="185"/>
      <c r="H306" s="20"/>
      <c r="I306" s="20"/>
      <c r="J306" s="20"/>
      <c r="K306" s="20"/>
    </row>
    <row r="307" spans="1:11" ht="17.25" customHeight="1" x14ac:dyDescent="0.25">
      <c r="A307" s="184"/>
      <c r="B307" s="185"/>
      <c r="C307" s="185"/>
      <c r="D307" s="185"/>
      <c r="E307" s="185"/>
      <c r="H307" s="20"/>
      <c r="I307" s="20"/>
      <c r="J307" s="20"/>
      <c r="K307" s="20"/>
    </row>
    <row r="308" spans="1:11" ht="17.25" customHeight="1" x14ac:dyDescent="0.25">
      <c r="A308" s="184"/>
      <c r="B308" s="185"/>
      <c r="C308" s="185"/>
      <c r="D308" s="185"/>
      <c r="E308" s="185"/>
      <c r="H308" s="20"/>
      <c r="I308" s="20"/>
      <c r="J308" s="20"/>
      <c r="K308" s="20"/>
    </row>
    <row r="309" spans="1:11" ht="17.25" customHeight="1" x14ac:dyDescent="0.25">
      <c r="A309" s="184"/>
      <c r="B309" s="185"/>
      <c r="C309" s="185"/>
      <c r="D309" s="185"/>
      <c r="E309" s="185"/>
      <c r="H309" s="20"/>
      <c r="I309" s="20"/>
      <c r="J309" s="20"/>
      <c r="K309" s="20"/>
    </row>
    <row r="310" spans="1:11" ht="17.25" customHeight="1" x14ac:dyDescent="0.25">
      <c r="A310" s="184"/>
      <c r="B310" s="185"/>
      <c r="C310" s="185"/>
      <c r="D310" s="185"/>
      <c r="E310" s="185"/>
      <c r="H310" s="20"/>
      <c r="I310" s="20"/>
      <c r="J310" s="20"/>
      <c r="K310" s="20"/>
    </row>
    <row r="311" spans="1:11" ht="17.25" customHeight="1" x14ac:dyDescent="0.25">
      <c r="A311" s="184"/>
      <c r="B311" s="185"/>
      <c r="C311" s="185"/>
      <c r="D311" s="185"/>
      <c r="E311" s="185"/>
      <c r="H311" s="20"/>
      <c r="I311" s="20"/>
      <c r="J311" s="20"/>
      <c r="K311" s="20"/>
    </row>
    <row r="312" spans="1:11" ht="17.25" customHeight="1" x14ac:dyDescent="0.25">
      <c r="A312" s="184"/>
      <c r="B312" s="185"/>
      <c r="C312" s="185"/>
      <c r="D312" s="185"/>
      <c r="E312" s="185"/>
      <c r="H312" s="20"/>
      <c r="I312" s="20"/>
      <c r="J312" s="20"/>
      <c r="K312" s="20"/>
    </row>
    <row r="313" spans="1:11" ht="17.25" customHeight="1" x14ac:dyDescent="0.25">
      <c r="A313" s="184"/>
      <c r="B313" s="185"/>
      <c r="C313" s="185"/>
      <c r="D313" s="185"/>
      <c r="E313" s="185"/>
      <c r="H313" s="20"/>
      <c r="I313" s="20"/>
      <c r="J313" s="20"/>
      <c r="K313" s="20"/>
    </row>
    <row r="314" spans="1:11" ht="17.25" customHeight="1" x14ac:dyDescent="0.25">
      <c r="A314" s="184"/>
      <c r="B314" s="185"/>
      <c r="C314" s="185"/>
      <c r="D314" s="185"/>
      <c r="E314" s="185"/>
      <c r="H314" s="20"/>
      <c r="I314" s="20"/>
      <c r="J314" s="20"/>
      <c r="K314" s="20"/>
    </row>
    <row r="315" spans="1:11" ht="17.25" customHeight="1" x14ac:dyDescent="0.25">
      <c r="A315" s="184"/>
      <c r="B315" s="185"/>
      <c r="C315" s="185"/>
      <c r="D315" s="185"/>
      <c r="E315" s="185"/>
      <c r="H315" s="20"/>
      <c r="I315" s="20"/>
      <c r="J315" s="20"/>
      <c r="K315" s="20"/>
    </row>
    <row r="316" spans="1:11" ht="17.25" customHeight="1" x14ac:dyDescent="0.25">
      <c r="A316" s="184"/>
      <c r="B316" s="185"/>
      <c r="C316" s="185"/>
      <c r="D316" s="185"/>
      <c r="E316" s="185"/>
      <c r="H316" s="20"/>
      <c r="I316" s="20"/>
      <c r="J316" s="20"/>
      <c r="K316" s="20"/>
    </row>
    <row r="317" spans="1:11" ht="17.25" customHeight="1" x14ac:dyDescent="0.25">
      <c r="A317" s="184"/>
      <c r="B317" s="185"/>
      <c r="C317" s="185"/>
      <c r="D317" s="185"/>
      <c r="E317" s="185"/>
      <c r="H317" s="20"/>
      <c r="I317" s="20"/>
      <c r="J317" s="20"/>
      <c r="K317" s="20"/>
    </row>
    <row r="318" spans="1:11" ht="17.25" customHeight="1" x14ac:dyDescent="0.25">
      <c r="A318" s="184"/>
      <c r="B318" s="185"/>
      <c r="C318" s="185"/>
      <c r="D318" s="185"/>
      <c r="E318" s="185"/>
      <c r="H318" s="20"/>
      <c r="I318" s="20"/>
      <c r="J318" s="20"/>
      <c r="K318" s="20"/>
    </row>
    <row r="319" spans="1:11" ht="17.25" customHeight="1" x14ac:dyDescent="0.25">
      <c r="A319" s="184"/>
      <c r="B319" s="185"/>
      <c r="C319" s="185"/>
      <c r="D319" s="185"/>
      <c r="E319" s="185"/>
      <c r="H319" s="20"/>
      <c r="I319" s="20"/>
      <c r="J319" s="20"/>
      <c r="K319" s="20"/>
    </row>
    <row r="320" spans="1:11" ht="17.25" customHeight="1" x14ac:dyDescent="0.25">
      <c r="A320" s="184"/>
      <c r="B320" s="185"/>
      <c r="C320" s="185"/>
      <c r="D320" s="185"/>
      <c r="E320" s="185"/>
      <c r="H320" s="20"/>
      <c r="I320" s="20"/>
      <c r="J320" s="20"/>
      <c r="K320" s="20"/>
    </row>
    <row r="321" spans="1:11" ht="17.25" customHeight="1" x14ac:dyDescent="0.25">
      <c r="A321" s="184"/>
      <c r="B321" s="185"/>
      <c r="C321" s="185"/>
      <c r="D321" s="185"/>
      <c r="E321" s="185"/>
      <c r="H321" s="20"/>
      <c r="I321" s="20"/>
      <c r="J321" s="20"/>
      <c r="K321" s="20"/>
    </row>
    <row r="322" spans="1:11" ht="17.25" customHeight="1" x14ac:dyDescent="0.25">
      <c r="A322" s="184"/>
      <c r="B322" s="185"/>
      <c r="C322" s="185"/>
      <c r="D322" s="185"/>
      <c r="E322" s="185"/>
      <c r="H322" s="20"/>
      <c r="I322" s="20"/>
      <c r="J322" s="20"/>
      <c r="K322" s="20"/>
    </row>
    <row r="323" spans="1:11" ht="17.25" customHeight="1" x14ac:dyDescent="0.25">
      <c r="A323" s="184"/>
      <c r="B323" s="185"/>
      <c r="C323" s="185"/>
      <c r="D323" s="185"/>
      <c r="E323" s="185"/>
      <c r="H323" s="20"/>
      <c r="I323" s="20"/>
      <c r="J323" s="20"/>
      <c r="K323" s="20"/>
    </row>
    <row r="324" spans="1:11" ht="17.25" customHeight="1" x14ac:dyDescent="0.25">
      <c r="A324" s="184"/>
      <c r="B324" s="185"/>
      <c r="C324" s="185"/>
      <c r="D324" s="185"/>
      <c r="E324" s="185"/>
      <c r="H324" s="20"/>
      <c r="I324" s="20"/>
      <c r="J324" s="20"/>
      <c r="K324" s="20"/>
    </row>
    <row r="325" spans="1:11" ht="17.25" customHeight="1" x14ac:dyDescent="0.25">
      <c r="A325" s="184"/>
      <c r="B325" s="185"/>
      <c r="C325" s="185"/>
      <c r="D325" s="185"/>
      <c r="E325" s="185"/>
      <c r="H325" s="20"/>
      <c r="I325" s="20"/>
      <c r="J325" s="20"/>
      <c r="K325" s="20"/>
    </row>
    <row r="326" spans="1:11" ht="17.25" customHeight="1" x14ac:dyDescent="0.25">
      <c r="A326" s="184"/>
      <c r="B326" s="185"/>
      <c r="C326" s="185"/>
      <c r="D326" s="185"/>
      <c r="E326" s="185"/>
      <c r="H326" s="20"/>
      <c r="I326" s="20"/>
      <c r="J326" s="20"/>
      <c r="K326" s="20"/>
    </row>
    <row r="327" spans="1:11" ht="17.25" customHeight="1" x14ac:dyDescent="0.25">
      <c r="A327" s="184"/>
      <c r="B327" s="185"/>
      <c r="C327" s="185"/>
      <c r="D327" s="185"/>
      <c r="E327" s="185"/>
      <c r="H327" s="20"/>
      <c r="I327" s="20"/>
      <c r="J327" s="20"/>
      <c r="K327" s="20"/>
    </row>
    <row r="328" spans="1:11" ht="17.25" customHeight="1" x14ac:dyDescent="0.25">
      <c r="A328" s="184"/>
      <c r="B328" s="185"/>
      <c r="C328" s="185"/>
      <c r="D328" s="185"/>
      <c r="E328" s="185"/>
      <c r="H328" s="20"/>
      <c r="I328" s="20"/>
      <c r="J328" s="20"/>
      <c r="K328" s="20"/>
    </row>
    <row r="329" spans="1:11" ht="17.25" customHeight="1" x14ac:dyDescent="0.25">
      <c r="A329" s="184"/>
      <c r="B329" s="185"/>
      <c r="C329" s="185"/>
      <c r="D329" s="185"/>
      <c r="E329" s="185"/>
      <c r="H329" s="20"/>
      <c r="I329" s="20"/>
      <c r="J329" s="20"/>
      <c r="K329" s="20"/>
    </row>
    <row r="330" spans="1:11" ht="17.25" customHeight="1" x14ac:dyDescent="0.25">
      <c r="A330" s="184"/>
      <c r="B330" s="185"/>
      <c r="C330" s="185"/>
      <c r="D330" s="185"/>
      <c r="E330" s="185"/>
      <c r="H330" s="20"/>
      <c r="I330" s="20"/>
      <c r="J330" s="20"/>
      <c r="K330" s="20"/>
    </row>
    <row r="331" spans="1:11" ht="17.25" customHeight="1" x14ac:dyDescent="0.25">
      <c r="A331" s="184"/>
      <c r="B331" s="185"/>
      <c r="C331" s="185"/>
      <c r="D331" s="185"/>
      <c r="E331" s="185"/>
      <c r="H331" s="20"/>
      <c r="I331" s="20"/>
      <c r="J331" s="20"/>
      <c r="K331" s="20"/>
    </row>
    <row r="332" spans="1:11" ht="17.25" customHeight="1" x14ac:dyDescent="0.25">
      <c r="A332" s="184"/>
      <c r="B332" s="185"/>
      <c r="C332" s="185"/>
      <c r="D332" s="185"/>
      <c r="E332" s="185"/>
      <c r="H332" s="20"/>
      <c r="I332" s="20"/>
      <c r="J332" s="20"/>
      <c r="K332" s="20"/>
    </row>
    <row r="333" spans="1:11" ht="17.25" customHeight="1" x14ac:dyDescent="0.25">
      <c r="A333" s="184"/>
      <c r="B333" s="185"/>
      <c r="C333" s="185"/>
      <c r="D333" s="185"/>
      <c r="E333" s="185"/>
      <c r="H333" s="20"/>
      <c r="I333" s="20"/>
      <c r="J333" s="20"/>
      <c r="K333" s="20"/>
    </row>
    <row r="334" spans="1:11" ht="17.25" customHeight="1" x14ac:dyDescent="0.25">
      <c r="A334" s="184"/>
      <c r="B334" s="185"/>
      <c r="C334" s="185"/>
      <c r="D334" s="185"/>
      <c r="E334" s="185"/>
      <c r="H334" s="20"/>
      <c r="I334" s="20"/>
      <c r="J334" s="20"/>
      <c r="K334" s="20"/>
    </row>
    <row r="335" spans="1:11" ht="17.25" customHeight="1" x14ac:dyDescent="0.25">
      <c r="A335" s="184"/>
      <c r="B335" s="185"/>
      <c r="C335" s="185"/>
      <c r="D335" s="185"/>
      <c r="E335" s="185"/>
      <c r="H335" s="20"/>
      <c r="I335" s="20"/>
      <c r="J335" s="20"/>
      <c r="K335" s="20"/>
    </row>
    <row r="336" spans="1:11" ht="17.25" customHeight="1" x14ac:dyDescent="0.25">
      <c r="A336" s="184"/>
      <c r="B336" s="185"/>
      <c r="C336" s="185"/>
      <c r="D336" s="185"/>
      <c r="E336" s="185"/>
      <c r="H336" s="20"/>
      <c r="I336" s="20"/>
      <c r="J336" s="20"/>
      <c r="K336" s="20"/>
    </row>
    <row r="337" spans="1:11" ht="17.25" customHeight="1" x14ac:dyDescent="0.25">
      <c r="A337" s="184"/>
      <c r="B337" s="185"/>
      <c r="C337" s="185"/>
      <c r="D337" s="185"/>
      <c r="E337" s="185"/>
      <c r="H337" s="20"/>
      <c r="I337" s="20"/>
      <c r="J337" s="20"/>
      <c r="K337" s="20"/>
    </row>
    <row r="338" spans="1:11" ht="17.25" customHeight="1" x14ac:dyDescent="0.25">
      <c r="A338" s="184"/>
      <c r="B338" s="185"/>
      <c r="C338" s="185"/>
      <c r="D338" s="185"/>
      <c r="E338" s="185"/>
      <c r="H338" s="20"/>
      <c r="I338" s="20"/>
      <c r="J338" s="20"/>
      <c r="K338" s="20"/>
    </row>
    <row r="339" spans="1:11" ht="17.25" customHeight="1" x14ac:dyDescent="0.25">
      <c r="A339" s="184"/>
      <c r="B339" s="185"/>
      <c r="C339" s="185"/>
      <c r="D339" s="185"/>
      <c r="E339" s="185"/>
      <c r="H339" s="20"/>
      <c r="I339" s="20"/>
      <c r="J339" s="20"/>
      <c r="K339" s="20"/>
    </row>
    <row r="340" spans="1:11" ht="17.25" customHeight="1" x14ac:dyDescent="0.25">
      <c r="A340" s="184"/>
      <c r="B340" s="185"/>
      <c r="C340" s="185"/>
      <c r="D340" s="185"/>
      <c r="E340" s="185"/>
      <c r="H340" s="20"/>
      <c r="I340" s="20"/>
      <c r="J340" s="20"/>
      <c r="K340" s="20"/>
    </row>
    <row r="341" spans="1:11" ht="17.25" customHeight="1" x14ac:dyDescent="0.25">
      <c r="A341" s="184"/>
      <c r="B341" s="185"/>
      <c r="C341" s="185"/>
      <c r="D341" s="185"/>
      <c r="E341" s="185"/>
      <c r="H341" s="20"/>
      <c r="I341" s="20"/>
      <c r="J341" s="20"/>
      <c r="K341" s="20"/>
    </row>
    <row r="342" spans="1:11" ht="17.25" customHeight="1" x14ac:dyDescent="0.25">
      <c r="A342" s="184"/>
      <c r="B342" s="185"/>
      <c r="C342" s="185"/>
      <c r="D342" s="185"/>
      <c r="E342" s="185"/>
      <c r="H342" s="20"/>
      <c r="I342" s="20"/>
      <c r="J342" s="20"/>
      <c r="K342" s="20"/>
    </row>
    <row r="343" spans="1:11" ht="17.25" customHeight="1" x14ac:dyDescent="0.25">
      <c r="A343" s="184"/>
      <c r="B343" s="185"/>
      <c r="C343" s="185"/>
      <c r="D343" s="185"/>
      <c r="E343" s="185"/>
      <c r="H343" s="20"/>
      <c r="I343" s="20"/>
      <c r="J343" s="20"/>
      <c r="K343" s="20"/>
    </row>
    <row r="344" spans="1:11" ht="17.25" customHeight="1" x14ac:dyDescent="0.25">
      <c r="A344" s="184"/>
      <c r="B344" s="185"/>
      <c r="C344" s="185"/>
      <c r="D344" s="185"/>
      <c r="E344" s="185"/>
      <c r="H344" s="20"/>
      <c r="I344" s="20"/>
      <c r="J344" s="20"/>
      <c r="K344" s="20"/>
    </row>
    <row r="345" spans="1:11" ht="17.25" customHeight="1" x14ac:dyDescent="0.25">
      <c r="A345" s="184"/>
      <c r="B345" s="185"/>
      <c r="C345" s="185"/>
      <c r="D345" s="185"/>
      <c r="E345" s="185"/>
      <c r="H345" s="20"/>
      <c r="I345" s="20"/>
      <c r="J345" s="20"/>
      <c r="K345" s="20"/>
    </row>
    <row r="346" spans="1:11" ht="17.25" customHeight="1" x14ac:dyDescent="0.25">
      <c r="A346" s="184"/>
      <c r="B346" s="185"/>
      <c r="C346" s="185"/>
      <c r="D346" s="185"/>
      <c r="E346" s="185"/>
      <c r="H346" s="20"/>
      <c r="I346" s="20"/>
      <c r="J346" s="20"/>
      <c r="K346" s="20"/>
    </row>
    <row r="347" spans="1:11" ht="17.25" customHeight="1" x14ac:dyDescent="0.25">
      <c r="A347" s="184"/>
      <c r="B347" s="185"/>
      <c r="C347" s="185"/>
      <c r="D347" s="185"/>
      <c r="E347" s="185"/>
      <c r="H347" s="20"/>
      <c r="I347" s="20"/>
      <c r="J347" s="20"/>
      <c r="K347" s="20"/>
    </row>
    <row r="348" spans="1:11" ht="17.25" customHeight="1" x14ac:dyDescent="0.25">
      <c r="A348" s="184"/>
      <c r="B348" s="185"/>
      <c r="C348" s="185"/>
      <c r="D348" s="185"/>
      <c r="E348" s="185"/>
      <c r="H348" s="20"/>
      <c r="I348" s="20"/>
      <c r="J348" s="20"/>
      <c r="K348" s="20"/>
    </row>
    <row r="349" spans="1:11" ht="17.25" customHeight="1" x14ac:dyDescent="0.25">
      <c r="A349" s="184"/>
      <c r="B349" s="185"/>
      <c r="C349" s="185"/>
      <c r="D349" s="185"/>
      <c r="E349" s="185"/>
      <c r="H349" s="20"/>
      <c r="I349" s="20"/>
      <c r="J349" s="20"/>
      <c r="K349" s="20"/>
    </row>
    <row r="350" spans="1:11" ht="17.25" customHeight="1" x14ac:dyDescent="0.25">
      <c r="A350" s="184"/>
      <c r="B350" s="185"/>
      <c r="C350" s="185"/>
      <c r="D350" s="185"/>
      <c r="E350" s="185"/>
      <c r="H350" s="20"/>
      <c r="I350" s="20"/>
      <c r="J350" s="20"/>
      <c r="K350" s="20"/>
    </row>
    <row r="351" spans="1:11" ht="17.25" customHeight="1" x14ac:dyDescent="0.25">
      <c r="A351" s="184"/>
      <c r="B351" s="185"/>
      <c r="C351" s="185"/>
      <c r="D351" s="185"/>
      <c r="E351" s="185"/>
      <c r="H351" s="20"/>
      <c r="I351" s="20"/>
      <c r="J351" s="20"/>
      <c r="K351" s="20"/>
    </row>
    <row r="352" spans="1:11" ht="17.25" customHeight="1" x14ac:dyDescent="0.25">
      <c r="A352" s="184"/>
      <c r="B352" s="185"/>
      <c r="C352" s="185"/>
      <c r="D352" s="185"/>
      <c r="E352" s="185"/>
      <c r="H352" s="20"/>
      <c r="I352" s="20"/>
      <c r="J352" s="20"/>
      <c r="K352" s="20"/>
    </row>
    <row r="353" spans="1:11" ht="17.25" customHeight="1" x14ac:dyDescent="0.25">
      <c r="A353" s="184"/>
      <c r="B353" s="185"/>
      <c r="C353" s="185"/>
      <c r="D353" s="185"/>
      <c r="E353" s="185"/>
      <c r="H353" s="20"/>
      <c r="I353" s="20"/>
      <c r="J353" s="20"/>
      <c r="K353" s="20"/>
    </row>
    <row r="354" spans="1:11" ht="17.25" customHeight="1" x14ac:dyDescent="0.25">
      <c r="A354" s="184"/>
      <c r="B354" s="185"/>
      <c r="C354" s="185"/>
      <c r="D354" s="185"/>
      <c r="E354" s="185"/>
      <c r="H354" s="20"/>
      <c r="I354" s="20"/>
      <c r="J354" s="20"/>
      <c r="K354" s="20"/>
    </row>
    <row r="355" spans="1:11" ht="17.25" customHeight="1" x14ac:dyDescent="0.25">
      <c r="A355" s="184"/>
      <c r="B355" s="185"/>
      <c r="C355" s="185"/>
      <c r="D355" s="185"/>
      <c r="E355" s="185"/>
      <c r="H355" s="20"/>
      <c r="I355" s="20"/>
      <c r="J355" s="20"/>
      <c r="K355" s="20"/>
    </row>
    <row r="356" spans="1:11" ht="17.25" customHeight="1" x14ac:dyDescent="0.25">
      <c r="A356" s="184"/>
      <c r="B356" s="185"/>
      <c r="C356" s="185"/>
      <c r="D356" s="185"/>
      <c r="E356" s="185"/>
      <c r="H356" s="20"/>
      <c r="I356" s="20"/>
      <c r="J356" s="20"/>
      <c r="K356" s="20"/>
    </row>
    <row r="357" spans="1:11" ht="17.25" customHeight="1" x14ac:dyDescent="0.25">
      <c r="A357" s="184"/>
      <c r="B357" s="185"/>
      <c r="C357" s="185"/>
      <c r="D357" s="185"/>
      <c r="E357" s="185"/>
      <c r="H357" s="20"/>
      <c r="I357" s="20"/>
      <c r="J357" s="20"/>
      <c r="K357" s="20"/>
    </row>
    <row r="358" spans="1:11" ht="17.25" customHeight="1" x14ac:dyDescent="0.25">
      <c r="A358" s="184"/>
      <c r="B358" s="185"/>
      <c r="C358" s="185"/>
      <c r="D358" s="185"/>
      <c r="E358" s="185"/>
      <c r="H358" s="20"/>
      <c r="I358" s="20"/>
      <c r="J358" s="20"/>
      <c r="K358" s="20"/>
    </row>
    <row r="359" spans="1:11" ht="17.25" customHeight="1" x14ac:dyDescent="0.25">
      <c r="A359" s="184"/>
      <c r="B359" s="185"/>
      <c r="C359" s="185"/>
      <c r="D359" s="185"/>
      <c r="E359" s="185"/>
      <c r="H359" s="20"/>
      <c r="I359" s="20"/>
      <c r="J359" s="20"/>
      <c r="K359" s="20"/>
    </row>
    <row r="360" spans="1:11" ht="17.25" customHeight="1" x14ac:dyDescent="0.25">
      <c r="A360" s="184"/>
      <c r="B360" s="185"/>
      <c r="C360" s="185"/>
      <c r="D360" s="185"/>
      <c r="E360" s="185"/>
      <c r="H360" s="20"/>
      <c r="I360" s="20"/>
      <c r="J360" s="20"/>
      <c r="K360" s="20"/>
    </row>
    <row r="361" spans="1:11" ht="17.25" customHeight="1" x14ac:dyDescent="0.25">
      <c r="A361" s="184"/>
      <c r="B361" s="185"/>
      <c r="C361" s="185"/>
      <c r="D361" s="185"/>
      <c r="E361" s="185"/>
      <c r="H361" s="20"/>
      <c r="I361" s="20"/>
      <c r="J361" s="20"/>
      <c r="K361" s="20"/>
    </row>
    <row r="362" spans="1:11" ht="17.25" customHeight="1" x14ac:dyDescent="0.25">
      <c r="A362" s="184"/>
      <c r="B362" s="185"/>
      <c r="C362" s="185"/>
      <c r="D362" s="185"/>
      <c r="E362" s="185"/>
      <c r="H362" s="20"/>
      <c r="I362" s="20"/>
      <c r="J362" s="20"/>
      <c r="K362" s="20"/>
    </row>
    <row r="363" spans="1:11" ht="17.25" customHeight="1" x14ac:dyDescent="0.25">
      <c r="A363" s="184"/>
      <c r="B363" s="185"/>
      <c r="C363" s="185"/>
      <c r="D363" s="185"/>
      <c r="E363" s="185"/>
      <c r="H363" s="20"/>
      <c r="I363" s="20"/>
      <c r="J363" s="20"/>
      <c r="K363" s="20"/>
    </row>
    <row r="364" spans="1:11" ht="17.25" customHeight="1" x14ac:dyDescent="0.25">
      <c r="A364" s="184"/>
      <c r="B364" s="185"/>
      <c r="C364" s="185"/>
      <c r="D364" s="185"/>
      <c r="E364" s="185"/>
      <c r="H364" s="20"/>
      <c r="I364" s="20"/>
      <c r="J364" s="20"/>
      <c r="K364" s="20"/>
    </row>
    <row r="365" spans="1:11" ht="17.25" customHeight="1" x14ac:dyDescent="0.25">
      <c r="A365" s="184"/>
      <c r="B365" s="185"/>
      <c r="C365" s="185"/>
      <c r="D365" s="185"/>
      <c r="E365" s="185"/>
      <c r="H365" s="20"/>
      <c r="I365" s="20"/>
      <c r="J365" s="20"/>
      <c r="K365" s="20"/>
    </row>
    <row r="366" spans="1:11" ht="17.25" customHeight="1" x14ac:dyDescent="0.25">
      <c r="A366" s="184"/>
      <c r="B366" s="185"/>
      <c r="C366" s="185"/>
      <c r="D366" s="185"/>
      <c r="E366" s="185"/>
      <c r="H366" s="20"/>
      <c r="I366" s="20"/>
      <c r="J366" s="20"/>
      <c r="K366" s="20"/>
    </row>
    <row r="367" spans="1:11" ht="17.25" customHeight="1" x14ac:dyDescent="0.25">
      <c r="A367" s="184"/>
      <c r="B367" s="185"/>
      <c r="C367" s="185"/>
      <c r="D367" s="185"/>
      <c r="E367" s="185"/>
      <c r="H367" s="20"/>
      <c r="I367" s="20"/>
      <c r="J367" s="20"/>
      <c r="K367" s="20"/>
    </row>
    <row r="368" spans="1:11" ht="17.25" customHeight="1" x14ac:dyDescent="0.25">
      <c r="A368" s="184"/>
      <c r="B368" s="185"/>
      <c r="C368" s="185"/>
      <c r="D368" s="185"/>
      <c r="E368" s="185"/>
      <c r="H368" s="20"/>
      <c r="I368" s="20"/>
      <c r="J368" s="20"/>
      <c r="K368" s="20"/>
    </row>
    <row r="369" spans="1:11" ht="17.25" customHeight="1" x14ac:dyDescent="0.25">
      <c r="A369" s="184"/>
      <c r="B369" s="185"/>
      <c r="C369" s="185"/>
      <c r="D369" s="185"/>
      <c r="E369" s="185"/>
      <c r="H369" s="20"/>
      <c r="I369" s="20"/>
      <c r="J369" s="20"/>
      <c r="K369" s="20"/>
    </row>
    <row r="370" spans="1:11" ht="17.25" customHeight="1" x14ac:dyDescent="0.25">
      <c r="A370" s="184"/>
      <c r="B370" s="185"/>
      <c r="C370" s="185"/>
      <c r="D370" s="185"/>
      <c r="E370" s="185"/>
      <c r="H370" s="20"/>
      <c r="I370" s="20"/>
      <c r="J370" s="20"/>
      <c r="K370" s="20"/>
    </row>
    <row r="371" spans="1:11" ht="17.25" customHeight="1" x14ac:dyDescent="0.25">
      <c r="A371" s="184"/>
      <c r="B371" s="185"/>
      <c r="C371" s="185"/>
      <c r="D371" s="185"/>
      <c r="E371" s="185"/>
      <c r="H371" s="20"/>
      <c r="I371" s="20"/>
      <c r="J371" s="20"/>
      <c r="K371" s="20"/>
    </row>
    <row r="372" spans="1:11" ht="17.25" customHeight="1" x14ac:dyDescent="0.25">
      <c r="A372" s="184"/>
      <c r="B372" s="185"/>
      <c r="C372" s="185"/>
      <c r="D372" s="185"/>
      <c r="E372" s="185"/>
      <c r="H372" s="20"/>
      <c r="I372" s="20"/>
      <c r="J372" s="20"/>
      <c r="K372" s="20"/>
    </row>
    <row r="373" spans="1:11" ht="17.25" customHeight="1" x14ac:dyDescent="0.25">
      <c r="A373" s="184"/>
      <c r="B373" s="185"/>
      <c r="C373" s="185"/>
      <c r="D373" s="185"/>
      <c r="E373" s="185"/>
      <c r="H373" s="20"/>
      <c r="I373" s="20"/>
      <c r="J373" s="20"/>
      <c r="K373" s="20"/>
    </row>
    <row r="374" spans="1:11" ht="17.25" customHeight="1" x14ac:dyDescent="0.25">
      <c r="A374" s="184"/>
      <c r="B374" s="185"/>
      <c r="C374" s="185"/>
      <c r="D374" s="185"/>
      <c r="E374" s="185"/>
      <c r="H374" s="20"/>
      <c r="I374" s="20"/>
      <c r="J374" s="20"/>
      <c r="K374" s="20"/>
    </row>
    <row r="375" spans="1:11" ht="17.25" customHeight="1" x14ac:dyDescent="0.25">
      <c r="A375" s="184"/>
      <c r="B375" s="185"/>
      <c r="C375" s="185"/>
      <c r="D375" s="185"/>
      <c r="E375" s="185"/>
      <c r="H375" s="20"/>
      <c r="I375" s="20"/>
      <c r="J375" s="20"/>
      <c r="K375" s="20"/>
    </row>
    <row r="376" spans="1:11" ht="17.25" customHeight="1" x14ac:dyDescent="0.25">
      <c r="A376" s="184"/>
      <c r="B376" s="185"/>
      <c r="C376" s="185"/>
      <c r="D376" s="185"/>
      <c r="E376" s="185"/>
      <c r="H376" s="20"/>
      <c r="I376" s="20"/>
      <c r="J376" s="20"/>
      <c r="K376" s="20"/>
    </row>
    <row r="377" spans="1:11" ht="17.25" customHeight="1" x14ac:dyDescent="0.25">
      <c r="A377" s="184"/>
      <c r="B377" s="185"/>
      <c r="C377" s="185"/>
      <c r="D377" s="185"/>
      <c r="E377" s="185"/>
      <c r="H377" s="20"/>
      <c r="I377" s="20"/>
      <c r="J377" s="20"/>
      <c r="K377" s="20"/>
    </row>
    <row r="378" spans="1:11" ht="17.25" customHeight="1" x14ac:dyDescent="0.25">
      <c r="A378" s="184"/>
      <c r="B378" s="185"/>
      <c r="C378" s="185"/>
      <c r="D378" s="185"/>
      <c r="E378" s="185"/>
      <c r="H378" s="20"/>
      <c r="I378" s="20"/>
      <c r="J378" s="20"/>
      <c r="K378" s="20"/>
    </row>
    <row r="379" spans="1:11" ht="17.25" customHeight="1" x14ac:dyDescent="0.25">
      <c r="A379" s="184"/>
      <c r="B379" s="185"/>
      <c r="C379" s="185"/>
      <c r="D379" s="185"/>
      <c r="E379" s="185"/>
      <c r="H379" s="20"/>
      <c r="I379" s="20"/>
      <c r="J379" s="20"/>
      <c r="K379" s="20"/>
    </row>
    <row r="380" spans="1:11" ht="17.25" customHeight="1" x14ac:dyDescent="0.25">
      <c r="A380" s="184"/>
      <c r="B380" s="185"/>
      <c r="C380" s="185"/>
      <c r="D380" s="185"/>
      <c r="E380" s="185"/>
      <c r="H380" s="20"/>
      <c r="I380" s="20"/>
      <c r="J380" s="20"/>
      <c r="K380" s="20"/>
    </row>
    <row r="381" spans="1:11" ht="17.25" customHeight="1" x14ac:dyDescent="0.25">
      <c r="A381" s="184"/>
      <c r="B381" s="185"/>
      <c r="C381" s="185"/>
      <c r="D381" s="185"/>
      <c r="E381" s="185"/>
      <c r="H381" s="20"/>
      <c r="I381" s="20"/>
      <c r="J381" s="20"/>
      <c r="K381" s="20"/>
    </row>
    <row r="382" spans="1:11" ht="17.25" customHeight="1" x14ac:dyDescent="0.25">
      <c r="A382" s="184"/>
      <c r="B382" s="185"/>
      <c r="C382" s="185"/>
      <c r="D382" s="185"/>
      <c r="E382" s="185"/>
      <c r="H382" s="20"/>
      <c r="I382" s="20"/>
      <c r="J382" s="20"/>
      <c r="K382" s="20"/>
    </row>
    <row r="383" spans="1:11" ht="17.25" customHeight="1" x14ac:dyDescent="0.25">
      <c r="A383" s="184"/>
      <c r="B383" s="185"/>
      <c r="C383" s="185"/>
      <c r="D383" s="185"/>
      <c r="E383" s="185"/>
      <c r="H383" s="20"/>
      <c r="I383" s="20"/>
      <c r="J383" s="20"/>
      <c r="K383" s="20"/>
    </row>
    <row r="384" spans="1:11" ht="17.25" customHeight="1" x14ac:dyDescent="0.25">
      <c r="A384" s="184"/>
      <c r="B384" s="185"/>
      <c r="C384" s="185"/>
      <c r="D384" s="185"/>
      <c r="E384" s="185"/>
      <c r="H384" s="20"/>
      <c r="I384" s="20"/>
      <c r="J384" s="20"/>
      <c r="K384" s="20"/>
    </row>
    <row r="385" spans="1:11" ht="17.25" customHeight="1" x14ac:dyDescent="0.25">
      <c r="A385" s="184"/>
      <c r="B385" s="185"/>
      <c r="C385" s="185"/>
      <c r="D385" s="185"/>
      <c r="E385" s="185"/>
      <c r="H385" s="20"/>
      <c r="I385" s="20"/>
      <c r="J385" s="20"/>
      <c r="K385" s="20"/>
    </row>
    <row r="386" spans="1:11" ht="17.25" customHeight="1" x14ac:dyDescent="0.25">
      <c r="A386" s="184"/>
      <c r="B386" s="185"/>
      <c r="C386" s="185"/>
      <c r="D386" s="185"/>
      <c r="E386" s="185"/>
      <c r="H386" s="20"/>
      <c r="I386" s="20"/>
      <c r="J386" s="20"/>
      <c r="K386" s="20"/>
    </row>
    <row r="387" spans="1:11" ht="17.25" customHeight="1" x14ac:dyDescent="0.25">
      <c r="A387" s="184"/>
      <c r="B387" s="185"/>
      <c r="C387" s="185"/>
      <c r="D387" s="185"/>
      <c r="E387" s="185"/>
      <c r="H387" s="20"/>
      <c r="I387" s="20"/>
      <c r="J387" s="20"/>
      <c r="K387" s="20"/>
    </row>
    <row r="388" spans="1:11" ht="17.25" customHeight="1" x14ac:dyDescent="0.25">
      <c r="A388" s="184"/>
      <c r="B388" s="185"/>
      <c r="C388" s="185"/>
      <c r="D388" s="185"/>
      <c r="E388" s="185"/>
      <c r="H388" s="20"/>
      <c r="I388" s="20"/>
      <c r="J388" s="20"/>
      <c r="K388" s="20"/>
    </row>
    <row r="389" spans="1:11" ht="17.25" customHeight="1" x14ac:dyDescent="0.25">
      <c r="A389" s="184"/>
      <c r="B389" s="185"/>
      <c r="C389" s="185"/>
      <c r="D389" s="185"/>
      <c r="E389" s="185"/>
      <c r="H389" s="20"/>
      <c r="I389" s="20"/>
      <c r="J389" s="20"/>
      <c r="K389" s="20"/>
    </row>
    <row r="390" spans="1:11" ht="17.25" customHeight="1" x14ac:dyDescent="0.25">
      <c r="A390" s="184"/>
      <c r="B390" s="185"/>
      <c r="C390" s="185"/>
      <c r="D390" s="185"/>
      <c r="E390" s="185"/>
      <c r="H390" s="20"/>
      <c r="I390" s="20"/>
      <c r="J390" s="20"/>
      <c r="K390" s="20"/>
    </row>
    <row r="391" spans="1:11" ht="17.25" customHeight="1" x14ac:dyDescent="0.25">
      <c r="A391" s="184"/>
      <c r="B391" s="185"/>
      <c r="C391" s="185"/>
      <c r="D391" s="185"/>
      <c r="E391" s="185"/>
      <c r="H391" s="20"/>
      <c r="I391" s="20"/>
      <c r="J391" s="20"/>
      <c r="K391" s="20"/>
    </row>
    <row r="392" spans="1:11" ht="17.25" customHeight="1" x14ac:dyDescent="0.25">
      <c r="A392" s="184"/>
      <c r="B392" s="185"/>
      <c r="C392" s="185"/>
      <c r="D392" s="185"/>
      <c r="E392" s="185"/>
      <c r="H392" s="20"/>
      <c r="I392" s="20"/>
      <c r="J392" s="20"/>
      <c r="K392" s="20"/>
    </row>
    <row r="393" spans="1:11" ht="17.25" customHeight="1" x14ac:dyDescent="0.25">
      <c r="A393" s="184"/>
      <c r="B393" s="185"/>
      <c r="C393" s="185"/>
      <c r="D393" s="185"/>
      <c r="E393" s="185"/>
      <c r="H393" s="20"/>
      <c r="I393" s="20"/>
      <c r="J393" s="20"/>
      <c r="K393" s="20"/>
    </row>
    <row r="394" spans="1:11" ht="17.25" customHeight="1" x14ac:dyDescent="0.25">
      <c r="A394" s="184"/>
      <c r="B394" s="185"/>
      <c r="C394" s="185"/>
      <c r="D394" s="185"/>
      <c r="E394" s="185"/>
      <c r="H394" s="20"/>
      <c r="I394" s="20"/>
      <c r="J394" s="20"/>
      <c r="K394" s="20"/>
    </row>
    <row r="395" spans="1:11" ht="17.25" customHeight="1" x14ac:dyDescent="0.25">
      <c r="A395" s="184"/>
      <c r="B395" s="185"/>
      <c r="C395" s="185"/>
      <c r="D395" s="185"/>
      <c r="E395" s="185"/>
      <c r="H395" s="20"/>
      <c r="I395" s="20"/>
      <c r="J395" s="20"/>
      <c r="K395" s="20"/>
    </row>
    <row r="396" spans="1:11" ht="17.25" customHeight="1" x14ac:dyDescent="0.25">
      <c r="A396" s="184"/>
      <c r="B396" s="185"/>
      <c r="C396" s="185"/>
      <c r="D396" s="185"/>
      <c r="E396" s="185"/>
      <c r="H396" s="20"/>
      <c r="I396" s="20"/>
      <c r="J396" s="20"/>
      <c r="K396" s="20"/>
    </row>
    <row r="397" spans="1:11" ht="17.25" customHeight="1" x14ac:dyDescent="0.25">
      <c r="A397" s="184"/>
      <c r="B397" s="185"/>
      <c r="C397" s="185"/>
      <c r="D397" s="185"/>
      <c r="E397" s="185"/>
      <c r="H397" s="20"/>
      <c r="I397" s="20"/>
      <c r="J397" s="20"/>
      <c r="K397" s="20"/>
    </row>
    <row r="398" spans="1:11" ht="17.25" customHeight="1" x14ac:dyDescent="0.25">
      <c r="A398" s="184"/>
      <c r="B398" s="185"/>
      <c r="C398" s="185"/>
      <c r="D398" s="185"/>
      <c r="E398" s="185"/>
      <c r="H398" s="20"/>
      <c r="I398" s="20"/>
      <c r="J398" s="20"/>
      <c r="K398" s="20"/>
    </row>
    <row r="399" spans="1:11" ht="17.25" customHeight="1" x14ac:dyDescent="0.25">
      <c r="A399" s="184"/>
      <c r="B399" s="185"/>
      <c r="C399" s="185"/>
      <c r="D399" s="185"/>
      <c r="E399" s="185"/>
      <c r="H399" s="20"/>
      <c r="I399" s="20"/>
      <c r="J399" s="20"/>
      <c r="K399" s="20"/>
    </row>
    <row r="400" spans="1:11" ht="17.25" customHeight="1" x14ac:dyDescent="0.25">
      <c r="A400" s="184"/>
      <c r="B400" s="185"/>
      <c r="C400" s="185"/>
      <c r="D400" s="185"/>
      <c r="E400" s="185"/>
      <c r="H400" s="20"/>
      <c r="I400" s="20"/>
      <c r="J400" s="20"/>
      <c r="K400" s="20"/>
    </row>
    <row r="401" spans="1:11" ht="17.25" customHeight="1" x14ac:dyDescent="0.25">
      <c r="A401" s="184"/>
      <c r="B401" s="185"/>
      <c r="C401" s="185"/>
      <c r="D401" s="185"/>
      <c r="E401" s="185"/>
      <c r="H401" s="20"/>
      <c r="I401" s="20"/>
      <c r="J401" s="20"/>
      <c r="K401" s="20"/>
    </row>
    <row r="402" spans="1:11" ht="17.25" customHeight="1" x14ac:dyDescent="0.25">
      <c r="A402" s="184"/>
      <c r="B402" s="185"/>
      <c r="C402" s="185"/>
      <c r="D402" s="185"/>
      <c r="E402" s="185"/>
      <c r="H402" s="20"/>
      <c r="I402" s="20"/>
      <c r="J402" s="20"/>
      <c r="K402" s="20"/>
    </row>
    <row r="403" spans="1:11" ht="17.25" customHeight="1" x14ac:dyDescent="0.25">
      <c r="A403" s="184"/>
      <c r="B403" s="185"/>
      <c r="C403" s="185"/>
      <c r="D403" s="185"/>
      <c r="E403" s="185"/>
      <c r="H403" s="20"/>
      <c r="I403" s="20"/>
      <c r="J403" s="20"/>
      <c r="K403" s="20"/>
    </row>
    <row r="404" spans="1:11" ht="17.25" customHeight="1" x14ac:dyDescent="0.25">
      <c r="A404" s="184"/>
      <c r="B404" s="185"/>
      <c r="C404" s="185"/>
      <c r="D404" s="185"/>
      <c r="E404" s="185"/>
      <c r="H404" s="20"/>
      <c r="I404" s="20"/>
      <c r="J404" s="20"/>
      <c r="K404" s="20"/>
    </row>
    <row r="405" spans="1:11" ht="17.25" customHeight="1" x14ac:dyDescent="0.25">
      <c r="A405" s="184"/>
      <c r="B405" s="185"/>
      <c r="C405" s="185"/>
      <c r="D405" s="185"/>
      <c r="E405" s="185"/>
      <c r="H405" s="20"/>
      <c r="I405" s="20"/>
      <c r="J405" s="20"/>
      <c r="K405" s="20"/>
    </row>
    <row r="406" spans="1:11" ht="17.25" customHeight="1" x14ac:dyDescent="0.25">
      <c r="A406" s="184"/>
      <c r="B406" s="185"/>
      <c r="C406" s="185"/>
      <c r="D406" s="185"/>
      <c r="E406" s="185"/>
      <c r="H406" s="20"/>
      <c r="I406" s="20"/>
      <c r="J406" s="20"/>
      <c r="K406" s="20"/>
    </row>
    <row r="407" spans="1:11" ht="17.25" customHeight="1" x14ac:dyDescent="0.25">
      <c r="A407" s="184"/>
      <c r="B407" s="185"/>
      <c r="C407" s="185"/>
      <c r="D407" s="185"/>
      <c r="E407" s="185"/>
      <c r="H407" s="20"/>
      <c r="I407" s="20"/>
      <c r="J407" s="20"/>
      <c r="K407" s="20"/>
    </row>
    <row r="408" spans="1:11" ht="17.25" customHeight="1" x14ac:dyDescent="0.25">
      <c r="A408" s="184"/>
      <c r="B408" s="185"/>
      <c r="C408" s="185"/>
      <c r="D408" s="185"/>
      <c r="E408" s="185"/>
      <c r="H408" s="20"/>
      <c r="I408" s="20"/>
      <c r="J408" s="20"/>
      <c r="K408" s="20"/>
    </row>
    <row r="409" spans="1:11" ht="17.25" customHeight="1" x14ac:dyDescent="0.25">
      <c r="A409" s="184"/>
      <c r="B409" s="185"/>
      <c r="C409" s="185"/>
      <c r="D409" s="185"/>
      <c r="E409" s="185"/>
      <c r="H409" s="20"/>
      <c r="I409" s="20"/>
      <c r="J409" s="20"/>
      <c r="K409" s="20"/>
    </row>
    <row r="410" spans="1:11" ht="17.25" customHeight="1" x14ac:dyDescent="0.25">
      <c r="A410" s="184"/>
      <c r="B410" s="185"/>
      <c r="C410" s="185"/>
      <c r="D410" s="185"/>
      <c r="E410" s="185"/>
      <c r="H410" s="20"/>
      <c r="I410" s="20"/>
      <c r="J410" s="20"/>
      <c r="K410" s="20"/>
    </row>
    <row r="411" spans="1:11" ht="17.25" customHeight="1" x14ac:dyDescent="0.25">
      <c r="A411" s="184"/>
      <c r="B411" s="185"/>
      <c r="C411" s="185"/>
      <c r="D411" s="185"/>
      <c r="E411" s="185"/>
      <c r="H411" s="20"/>
      <c r="I411" s="20"/>
      <c r="J411" s="20"/>
      <c r="K411" s="20"/>
    </row>
    <row r="412" spans="1:11" ht="17.25" customHeight="1" x14ac:dyDescent="0.25">
      <c r="A412" s="184"/>
      <c r="B412" s="185"/>
      <c r="C412" s="185"/>
      <c r="D412" s="185"/>
      <c r="E412" s="185"/>
      <c r="H412" s="20"/>
      <c r="I412" s="20"/>
      <c r="J412" s="20"/>
      <c r="K412" s="20"/>
    </row>
    <row r="413" spans="1:11" ht="17.25" customHeight="1" x14ac:dyDescent="0.25">
      <c r="A413" s="184"/>
      <c r="B413" s="185"/>
      <c r="C413" s="185"/>
      <c r="D413" s="185"/>
      <c r="E413" s="185"/>
      <c r="H413" s="20"/>
      <c r="I413" s="20"/>
      <c r="J413" s="20"/>
      <c r="K413" s="20"/>
    </row>
    <row r="414" spans="1:11" ht="17.25" customHeight="1" x14ac:dyDescent="0.25">
      <c r="A414" s="184"/>
      <c r="B414" s="185"/>
      <c r="C414" s="185"/>
      <c r="D414" s="185"/>
      <c r="E414" s="185"/>
      <c r="H414" s="20"/>
      <c r="I414" s="20"/>
      <c r="J414" s="20"/>
      <c r="K414" s="20"/>
    </row>
    <row r="415" spans="1:11" ht="17.25" customHeight="1" x14ac:dyDescent="0.25">
      <c r="A415" s="184"/>
      <c r="B415" s="185"/>
      <c r="C415" s="185"/>
      <c r="D415" s="185"/>
      <c r="E415" s="185"/>
      <c r="H415" s="20"/>
      <c r="I415" s="20"/>
      <c r="J415" s="20"/>
      <c r="K415" s="20"/>
    </row>
    <row r="416" spans="1:11" ht="17.25" customHeight="1" x14ac:dyDescent="0.25">
      <c r="A416" s="184"/>
      <c r="B416" s="185"/>
      <c r="C416" s="185"/>
      <c r="D416" s="185"/>
      <c r="E416" s="185"/>
      <c r="H416" s="20"/>
      <c r="I416" s="20"/>
      <c r="J416" s="20"/>
      <c r="K416" s="20"/>
    </row>
    <row r="417" spans="1:11" ht="17.25" customHeight="1" x14ac:dyDescent="0.25">
      <c r="A417" s="184"/>
      <c r="B417" s="185"/>
      <c r="C417" s="185"/>
      <c r="D417" s="185"/>
      <c r="E417" s="185"/>
      <c r="H417" s="20"/>
      <c r="I417" s="20"/>
      <c r="J417" s="20"/>
      <c r="K417" s="20"/>
    </row>
    <row r="418" spans="1:11" ht="17.25" customHeight="1" x14ac:dyDescent="0.25">
      <c r="A418" s="184"/>
      <c r="B418" s="185"/>
      <c r="C418" s="185"/>
      <c r="D418" s="185"/>
      <c r="E418" s="185"/>
      <c r="H418" s="20"/>
      <c r="I418" s="20"/>
      <c r="J418" s="20"/>
      <c r="K418" s="20"/>
    </row>
    <row r="419" spans="1:11" ht="17.25" customHeight="1" x14ac:dyDescent="0.25">
      <c r="A419" s="184"/>
      <c r="B419" s="185"/>
      <c r="C419" s="185"/>
      <c r="D419" s="185"/>
      <c r="E419" s="185"/>
      <c r="H419" s="20"/>
      <c r="I419" s="20"/>
      <c r="J419" s="20"/>
      <c r="K419" s="20"/>
    </row>
    <row r="420" spans="1:11" ht="17.25" customHeight="1" x14ac:dyDescent="0.25">
      <c r="A420" s="184"/>
      <c r="B420" s="185"/>
      <c r="C420" s="185"/>
      <c r="D420" s="185"/>
      <c r="E420" s="185"/>
      <c r="H420" s="20"/>
      <c r="I420" s="20"/>
      <c r="J420" s="20"/>
      <c r="K420" s="20"/>
    </row>
    <row r="421" spans="1:11" ht="17.25" customHeight="1" x14ac:dyDescent="0.25">
      <c r="A421" s="184"/>
      <c r="B421" s="185"/>
      <c r="C421" s="185"/>
      <c r="D421" s="185"/>
      <c r="E421" s="185"/>
      <c r="H421" s="20"/>
      <c r="I421" s="20"/>
      <c r="J421" s="20"/>
      <c r="K421" s="20"/>
    </row>
    <row r="422" spans="1:11" ht="17.25" customHeight="1" x14ac:dyDescent="0.25">
      <c r="A422" s="184"/>
      <c r="B422" s="185"/>
      <c r="C422" s="185"/>
      <c r="D422" s="185"/>
      <c r="E422" s="185"/>
      <c r="H422" s="20"/>
      <c r="I422" s="20"/>
      <c r="J422" s="20"/>
      <c r="K422" s="20"/>
    </row>
    <row r="423" spans="1:11" ht="17.25" customHeight="1" x14ac:dyDescent="0.25">
      <c r="A423" s="184"/>
      <c r="B423" s="185"/>
      <c r="C423" s="185"/>
      <c r="D423" s="185"/>
      <c r="E423" s="185"/>
      <c r="H423" s="20"/>
      <c r="I423" s="20"/>
      <c r="J423" s="20"/>
      <c r="K423" s="20"/>
    </row>
    <row r="424" spans="1:11" ht="17.25" customHeight="1" x14ac:dyDescent="0.25">
      <c r="A424" s="184"/>
      <c r="B424" s="185"/>
      <c r="C424" s="185"/>
      <c r="D424" s="185"/>
      <c r="E424" s="185"/>
      <c r="H424" s="20"/>
      <c r="I424" s="20"/>
      <c r="J424" s="20"/>
      <c r="K424" s="20"/>
    </row>
    <row r="425" spans="1:11" ht="17.25" customHeight="1" x14ac:dyDescent="0.25">
      <c r="A425" s="184"/>
      <c r="B425" s="185"/>
      <c r="C425" s="185"/>
      <c r="D425" s="185"/>
      <c r="E425" s="185"/>
      <c r="H425" s="20"/>
      <c r="I425" s="20"/>
      <c r="J425" s="20"/>
      <c r="K425" s="20"/>
    </row>
    <row r="426" spans="1:11" ht="17.25" customHeight="1" x14ac:dyDescent="0.25">
      <c r="A426" s="184"/>
      <c r="B426" s="185"/>
      <c r="C426" s="185"/>
      <c r="D426" s="185"/>
      <c r="E426" s="185"/>
      <c r="H426" s="20"/>
      <c r="I426" s="20"/>
      <c r="J426" s="20"/>
      <c r="K426" s="20"/>
    </row>
    <row r="427" spans="1:11" ht="17.25" customHeight="1" x14ac:dyDescent="0.25">
      <c r="A427" s="184"/>
      <c r="B427" s="185"/>
      <c r="C427" s="185"/>
      <c r="D427" s="185"/>
      <c r="E427" s="185"/>
      <c r="H427" s="20"/>
      <c r="I427" s="20"/>
      <c r="J427" s="20"/>
      <c r="K427" s="20"/>
    </row>
    <row r="428" spans="1:11" ht="17.25" customHeight="1" x14ac:dyDescent="0.25">
      <c r="A428" s="184"/>
      <c r="B428" s="185"/>
      <c r="C428" s="185"/>
      <c r="D428" s="185"/>
      <c r="E428" s="185"/>
      <c r="H428" s="20"/>
      <c r="I428" s="20"/>
      <c r="J428" s="20"/>
      <c r="K428" s="20"/>
    </row>
    <row r="429" spans="1:11" ht="17.25" customHeight="1" x14ac:dyDescent="0.25">
      <c r="A429" s="184"/>
      <c r="B429" s="185"/>
      <c r="C429" s="185"/>
      <c r="D429" s="185"/>
      <c r="E429" s="185"/>
      <c r="H429" s="20"/>
      <c r="I429" s="20"/>
      <c r="J429" s="20"/>
      <c r="K429" s="20"/>
    </row>
    <row r="430" spans="1:11" ht="17.25" customHeight="1" x14ac:dyDescent="0.25">
      <c r="A430" s="184"/>
      <c r="B430" s="185"/>
      <c r="C430" s="185"/>
      <c r="D430" s="185"/>
      <c r="E430" s="185"/>
      <c r="H430" s="20"/>
      <c r="I430" s="20"/>
      <c r="J430" s="20"/>
      <c r="K430" s="20"/>
    </row>
    <row r="431" spans="1:11" ht="17.25" customHeight="1" x14ac:dyDescent="0.25">
      <c r="A431" s="184"/>
      <c r="B431" s="185"/>
      <c r="C431" s="185"/>
      <c r="D431" s="185"/>
      <c r="E431" s="185"/>
      <c r="H431" s="20"/>
      <c r="I431" s="20"/>
      <c r="J431" s="20"/>
      <c r="K431" s="20"/>
    </row>
    <row r="432" spans="1:11" ht="17.25" customHeight="1" x14ac:dyDescent="0.25">
      <c r="A432" s="184"/>
      <c r="B432" s="185"/>
      <c r="C432" s="185"/>
      <c r="D432" s="185"/>
      <c r="E432" s="185"/>
      <c r="H432" s="20"/>
      <c r="I432" s="20"/>
      <c r="J432" s="20"/>
      <c r="K432" s="20"/>
    </row>
    <row r="433" spans="1:11" ht="17.25" customHeight="1" x14ac:dyDescent="0.25">
      <c r="A433" s="184"/>
      <c r="B433" s="185"/>
      <c r="C433" s="185"/>
      <c r="D433" s="185"/>
      <c r="E433" s="185"/>
      <c r="H433" s="20"/>
      <c r="I433" s="20"/>
      <c r="J433" s="20"/>
      <c r="K433" s="20"/>
    </row>
    <row r="434" spans="1:11" ht="17.25" customHeight="1" x14ac:dyDescent="0.25">
      <c r="A434" s="184"/>
      <c r="B434" s="185"/>
      <c r="C434" s="185"/>
      <c r="D434" s="185"/>
      <c r="E434" s="185"/>
      <c r="H434" s="20"/>
      <c r="I434" s="20"/>
      <c r="J434" s="20"/>
      <c r="K434" s="20"/>
    </row>
    <row r="435" spans="1:11" ht="17.25" customHeight="1" x14ac:dyDescent="0.25">
      <c r="A435" s="184"/>
      <c r="B435" s="185"/>
      <c r="C435" s="185"/>
      <c r="D435" s="185"/>
      <c r="E435" s="185"/>
      <c r="H435" s="20"/>
      <c r="I435" s="20"/>
      <c r="J435" s="20"/>
      <c r="K435" s="20"/>
    </row>
    <row r="436" spans="1:11" ht="17.25" customHeight="1" x14ac:dyDescent="0.25">
      <c r="A436" s="184"/>
      <c r="B436" s="185"/>
      <c r="C436" s="185"/>
      <c r="D436" s="185"/>
      <c r="E436" s="185"/>
      <c r="H436" s="20"/>
      <c r="I436" s="20"/>
      <c r="J436" s="20"/>
      <c r="K436" s="20"/>
    </row>
    <row r="437" spans="1:11" ht="17.25" customHeight="1" x14ac:dyDescent="0.25">
      <c r="A437" s="184"/>
      <c r="B437" s="185"/>
      <c r="C437" s="185"/>
      <c r="D437" s="185"/>
      <c r="E437" s="185"/>
      <c r="H437" s="20"/>
      <c r="I437" s="20"/>
      <c r="J437" s="20"/>
      <c r="K437" s="20"/>
    </row>
    <row r="438" spans="1:11" ht="17.25" customHeight="1" x14ac:dyDescent="0.25">
      <c r="A438" s="184"/>
      <c r="B438" s="185"/>
      <c r="C438" s="185"/>
      <c r="D438" s="185"/>
      <c r="E438" s="185"/>
      <c r="H438" s="20"/>
      <c r="I438" s="20"/>
      <c r="J438" s="20"/>
      <c r="K438" s="20"/>
    </row>
    <row r="439" spans="1:11" ht="17.25" customHeight="1" x14ac:dyDescent="0.25">
      <c r="A439" s="184"/>
      <c r="B439" s="185"/>
      <c r="C439" s="185"/>
      <c r="D439" s="185"/>
      <c r="E439" s="185"/>
      <c r="H439" s="20"/>
      <c r="I439" s="20"/>
      <c r="J439" s="20"/>
      <c r="K439" s="20"/>
    </row>
    <row r="440" spans="1:11" ht="17.25" customHeight="1" x14ac:dyDescent="0.25">
      <c r="A440" s="184"/>
      <c r="B440" s="185"/>
      <c r="C440" s="185"/>
      <c r="D440" s="185"/>
      <c r="E440" s="185"/>
      <c r="H440" s="20"/>
      <c r="I440" s="20"/>
      <c r="J440" s="20"/>
      <c r="K440" s="20"/>
    </row>
    <row r="441" spans="1:11" ht="17.25" customHeight="1" x14ac:dyDescent="0.25">
      <c r="A441" s="184"/>
      <c r="B441" s="185"/>
      <c r="C441" s="185"/>
      <c r="D441" s="185"/>
      <c r="E441" s="185"/>
      <c r="H441" s="20"/>
      <c r="I441" s="20"/>
      <c r="J441" s="20"/>
      <c r="K441" s="20"/>
    </row>
    <row r="442" spans="1:11" ht="17.25" customHeight="1" x14ac:dyDescent="0.25">
      <c r="A442" s="184"/>
      <c r="B442" s="185"/>
      <c r="C442" s="185"/>
      <c r="D442" s="185"/>
      <c r="E442" s="185"/>
      <c r="H442" s="20"/>
      <c r="I442" s="20"/>
      <c r="J442" s="20"/>
      <c r="K442" s="20"/>
    </row>
    <row r="443" spans="1:11" ht="17.25" customHeight="1" x14ac:dyDescent="0.25">
      <c r="A443" s="184"/>
      <c r="B443" s="185"/>
      <c r="C443" s="185"/>
      <c r="D443" s="185"/>
      <c r="E443" s="185"/>
      <c r="H443" s="20"/>
      <c r="I443" s="20"/>
      <c r="J443" s="20"/>
      <c r="K443" s="20"/>
    </row>
    <row r="444" spans="1:11" ht="17.25" customHeight="1" x14ac:dyDescent="0.25">
      <c r="A444" s="184"/>
      <c r="B444" s="185"/>
      <c r="C444" s="185"/>
      <c r="D444" s="185"/>
      <c r="E444" s="185"/>
      <c r="H444" s="20"/>
      <c r="I444" s="20"/>
      <c r="J444" s="20"/>
      <c r="K444" s="20"/>
    </row>
    <row r="445" spans="1:11" ht="17.25" customHeight="1" x14ac:dyDescent="0.25">
      <c r="A445" s="184"/>
      <c r="B445" s="185"/>
      <c r="C445" s="185"/>
      <c r="D445" s="185"/>
      <c r="E445" s="185"/>
      <c r="H445" s="20"/>
      <c r="I445" s="20"/>
      <c r="J445" s="20"/>
      <c r="K445" s="20"/>
    </row>
    <row r="446" spans="1:11" ht="17.25" customHeight="1" x14ac:dyDescent="0.25">
      <c r="A446" s="184"/>
      <c r="B446" s="185"/>
      <c r="C446" s="185"/>
      <c r="D446" s="185"/>
      <c r="E446" s="185"/>
      <c r="H446" s="20"/>
      <c r="I446" s="20"/>
      <c r="J446" s="20"/>
      <c r="K446" s="20"/>
    </row>
    <row r="447" spans="1:11" ht="17.25" customHeight="1" x14ac:dyDescent="0.25">
      <c r="A447" s="184"/>
      <c r="B447" s="185"/>
      <c r="C447" s="185"/>
      <c r="D447" s="185"/>
      <c r="E447" s="185"/>
      <c r="H447" s="20"/>
      <c r="I447" s="20"/>
      <c r="J447" s="20"/>
      <c r="K447" s="20"/>
    </row>
    <row r="448" spans="1:11" ht="17.25" customHeight="1" x14ac:dyDescent="0.25">
      <c r="A448" s="184"/>
      <c r="B448" s="185"/>
      <c r="C448" s="185"/>
      <c r="D448" s="185"/>
      <c r="E448" s="185"/>
      <c r="H448" s="20"/>
      <c r="I448" s="20"/>
      <c r="J448" s="20"/>
      <c r="K448" s="20"/>
    </row>
    <row r="449" spans="1:11" ht="17.25" customHeight="1" x14ac:dyDescent="0.25">
      <c r="A449" s="184"/>
      <c r="B449" s="185"/>
      <c r="C449" s="185"/>
      <c r="D449" s="185"/>
      <c r="E449" s="185"/>
      <c r="H449" s="20"/>
      <c r="I449" s="20"/>
      <c r="J449" s="20"/>
      <c r="K449" s="20"/>
    </row>
    <row r="450" spans="1:11" ht="17.25" customHeight="1" x14ac:dyDescent="0.25">
      <c r="A450" s="184"/>
      <c r="B450" s="185"/>
      <c r="C450" s="185"/>
      <c r="D450" s="185"/>
      <c r="E450" s="185"/>
      <c r="H450" s="20"/>
      <c r="I450" s="20"/>
      <c r="J450" s="20"/>
      <c r="K450" s="20"/>
    </row>
    <row r="451" spans="1:11" ht="17.25" customHeight="1" x14ac:dyDescent="0.25">
      <c r="A451" s="184"/>
      <c r="B451" s="185"/>
      <c r="C451" s="185"/>
      <c r="D451" s="185"/>
      <c r="E451" s="185"/>
      <c r="H451" s="20"/>
      <c r="I451" s="20"/>
      <c r="J451" s="20"/>
      <c r="K451" s="20"/>
    </row>
    <row r="452" spans="1:11" ht="17.25" customHeight="1" x14ac:dyDescent="0.25">
      <c r="A452" s="184"/>
      <c r="B452" s="185"/>
      <c r="C452" s="185"/>
      <c r="D452" s="185"/>
      <c r="E452" s="185"/>
      <c r="H452" s="20"/>
      <c r="I452" s="20"/>
      <c r="J452" s="20"/>
      <c r="K452" s="20"/>
    </row>
    <row r="453" spans="1:11" ht="17.25" customHeight="1" x14ac:dyDescent="0.25">
      <c r="A453" s="184"/>
      <c r="B453" s="185"/>
      <c r="C453" s="185"/>
      <c r="D453" s="185"/>
      <c r="E453" s="185"/>
      <c r="H453" s="20"/>
      <c r="I453" s="20"/>
      <c r="J453" s="20"/>
      <c r="K453" s="20"/>
    </row>
    <row r="454" spans="1:11" ht="17.25" customHeight="1" x14ac:dyDescent="0.25">
      <c r="A454" s="184"/>
      <c r="B454" s="185"/>
      <c r="C454" s="185"/>
      <c r="D454" s="185"/>
      <c r="E454" s="185"/>
      <c r="H454" s="20"/>
      <c r="I454" s="20"/>
      <c r="J454" s="20"/>
      <c r="K454" s="20"/>
    </row>
    <row r="455" spans="1:11" ht="17.25" customHeight="1" x14ac:dyDescent="0.25">
      <c r="A455" s="184"/>
      <c r="B455" s="185"/>
      <c r="C455" s="185"/>
      <c r="D455" s="185"/>
      <c r="E455" s="185"/>
      <c r="H455" s="20"/>
      <c r="I455" s="20"/>
      <c r="J455" s="20"/>
      <c r="K455" s="20"/>
    </row>
    <row r="456" spans="1:11" ht="17.25" customHeight="1" x14ac:dyDescent="0.25">
      <c r="A456" s="184"/>
      <c r="B456" s="185"/>
      <c r="C456" s="185"/>
      <c r="D456" s="185"/>
      <c r="E456" s="185"/>
      <c r="H456" s="20"/>
      <c r="I456" s="20"/>
      <c r="J456" s="20"/>
      <c r="K456" s="20"/>
    </row>
    <row r="457" spans="1:11" ht="17.25" customHeight="1" x14ac:dyDescent="0.25">
      <c r="A457" s="184"/>
      <c r="B457" s="185"/>
      <c r="C457" s="185"/>
      <c r="D457" s="185"/>
      <c r="E457" s="185"/>
      <c r="H457" s="20"/>
      <c r="I457" s="20"/>
      <c r="J457" s="20"/>
      <c r="K457" s="20"/>
    </row>
    <row r="458" spans="1:11" ht="17.25" customHeight="1" x14ac:dyDescent="0.25">
      <c r="A458" s="184"/>
      <c r="B458" s="185"/>
      <c r="C458" s="185"/>
      <c r="D458" s="185"/>
      <c r="E458" s="185"/>
      <c r="H458" s="20"/>
      <c r="I458" s="20"/>
      <c r="J458" s="20"/>
      <c r="K458" s="20"/>
    </row>
    <row r="459" spans="1:11" ht="17.25" customHeight="1" x14ac:dyDescent="0.25">
      <c r="A459" s="184"/>
      <c r="B459" s="185"/>
      <c r="C459" s="185"/>
      <c r="D459" s="185"/>
      <c r="E459" s="185"/>
      <c r="H459" s="20"/>
      <c r="I459" s="20"/>
      <c r="J459" s="20"/>
      <c r="K459" s="20"/>
    </row>
    <row r="460" spans="1:11" ht="17.25" customHeight="1" x14ac:dyDescent="0.25">
      <c r="A460" s="184"/>
      <c r="B460" s="185"/>
      <c r="C460" s="185"/>
      <c r="D460" s="185"/>
      <c r="E460" s="185"/>
      <c r="H460" s="20"/>
      <c r="I460" s="20"/>
      <c r="J460" s="20"/>
      <c r="K460" s="20"/>
    </row>
    <row r="461" spans="1:11" ht="17.25" customHeight="1" x14ac:dyDescent="0.25">
      <c r="A461" s="184"/>
      <c r="B461" s="185"/>
      <c r="C461" s="185"/>
      <c r="D461" s="185"/>
      <c r="E461" s="185"/>
      <c r="H461" s="20"/>
      <c r="I461" s="20"/>
      <c r="J461" s="20"/>
      <c r="K461" s="20"/>
    </row>
    <row r="462" spans="1:11" ht="17.25" customHeight="1" x14ac:dyDescent="0.25">
      <c r="A462" s="184"/>
      <c r="B462" s="185"/>
      <c r="C462" s="185"/>
      <c r="D462" s="185"/>
      <c r="E462" s="185"/>
      <c r="H462" s="20"/>
      <c r="I462" s="20"/>
      <c r="J462" s="20"/>
      <c r="K462" s="20"/>
    </row>
    <row r="463" spans="1:11" ht="17.25" customHeight="1" x14ac:dyDescent="0.25">
      <c r="A463" s="184"/>
      <c r="B463" s="185"/>
      <c r="C463" s="185"/>
      <c r="D463" s="185"/>
      <c r="E463" s="185"/>
      <c r="H463" s="20"/>
      <c r="I463" s="20"/>
      <c r="J463" s="20"/>
      <c r="K463" s="20"/>
    </row>
    <row r="464" spans="1:11" ht="17.25" customHeight="1" x14ac:dyDescent="0.25">
      <c r="A464" s="184"/>
      <c r="B464" s="185"/>
      <c r="C464" s="185"/>
      <c r="D464" s="185"/>
      <c r="E464" s="185"/>
      <c r="H464" s="20"/>
      <c r="I464" s="20"/>
      <c r="J464" s="20"/>
      <c r="K464" s="20"/>
    </row>
    <row r="465" spans="1:11" ht="17.25" customHeight="1" x14ac:dyDescent="0.25">
      <c r="A465" s="184"/>
      <c r="B465" s="185"/>
      <c r="C465" s="185"/>
      <c r="D465" s="185"/>
      <c r="E465" s="185"/>
      <c r="H465" s="20"/>
      <c r="I465" s="20"/>
      <c r="J465" s="20"/>
      <c r="K465" s="20"/>
    </row>
    <row r="466" spans="1:11" ht="17.25" customHeight="1" x14ac:dyDescent="0.25">
      <c r="A466" s="184"/>
      <c r="B466" s="185"/>
      <c r="C466" s="185"/>
      <c r="D466" s="185"/>
      <c r="E466" s="185"/>
      <c r="H466" s="20"/>
      <c r="I466" s="20"/>
      <c r="J466" s="20"/>
      <c r="K466" s="20"/>
    </row>
    <row r="467" spans="1:11" ht="17.25" customHeight="1" x14ac:dyDescent="0.25">
      <c r="A467" s="184"/>
      <c r="B467" s="185"/>
      <c r="C467" s="185"/>
      <c r="D467" s="185"/>
      <c r="E467" s="185"/>
      <c r="H467" s="20"/>
      <c r="I467" s="20"/>
      <c r="J467" s="20"/>
      <c r="K467" s="20"/>
    </row>
    <row r="468" spans="1:11" ht="17.25" customHeight="1" x14ac:dyDescent="0.25">
      <c r="A468" s="184"/>
      <c r="B468" s="185"/>
      <c r="C468" s="185"/>
      <c r="D468" s="185"/>
      <c r="E468" s="185"/>
      <c r="H468" s="20"/>
      <c r="I468" s="20"/>
      <c r="J468" s="20"/>
      <c r="K468" s="20"/>
    </row>
    <row r="469" spans="1:11" ht="17.25" customHeight="1" x14ac:dyDescent="0.25">
      <c r="A469" s="184"/>
      <c r="B469" s="185"/>
      <c r="C469" s="185"/>
      <c r="D469" s="185"/>
      <c r="E469" s="185"/>
      <c r="H469" s="20"/>
      <c r="I469" s="20"/>
      <c r="J469" s="20"/>
      <c r="K469" s="20"/>
    </row>
    <row r="470" spans="1:11" ht="17.25" customHeight="1" x14ac:dyDescent="0.25">
      <c r="A470" s="184"/>
      <c r="B470" s="185"/>
      <c r="C470" s="185"/>
      <c r="D470" s="185"/>
      <c r="E470" s="185"/>
      <c r="H470" s="20"/>
      <c r="I470" s="20"/>
      <c r="J470" s="20"/>
      <c r="K470" s="20"/>
    </row>
    <row r="471" spans="1:11" ht="17.25" customHeight="1" x14ac:dyDescent="0.25">
      <c r="A471" s="184"/>
      <c r="B471" s="185"/>
      <c r="C471" s="185"/>
      <c r="D471" s="185"/>
      <c r="E471" s="185"/>
      <c r="H471" s="20"/>
      <c r="I471" s="20"/>
      <c r="J471" s="20"/>
      <c r="K471" s="20"/>
    </row>
    <row r="472" spans="1:11" ht="17.25" customHeight="1" x14ac:dyDescent="0.25">
      <c r="A472" s="184"/>
      <c r="B472" s="185"/>
      <c r="C472" s="185"/>
      <c r="D472" s="185"/>
      <c r="E472" s="185"/>
      <c r="H472" s="20"/>
      <c r="I472" s="20"/>
      <c r="J472" s="20"/>
      <c r="K472" s="20"/>
    </row>
    <row r="473" spans="1:11" ht="17.25" customHeight="1" x14ac:dyDescent="0.25">
      <c r="A473" s="184"/>
      <c r="B473" s="185"/>
      <c r="C473" s="185"/>
      <c r="D473" s="185"/>
      <c r="E473" s="185"/>
      <c r="H473" s="20"/>
      <c r="I473" s="20"/>
      <c r="J473" s="20"/>
      <c r="K473" s="20"/>
    </row>
    <row r="474" spans="1:11" ht="17.25" customHeight="1" x14ac:dyDescent="0.25">
      <c r="A474" s="184"/>
      <c r="B474" s="185"/>
      <c r="C474" s="185"/>
      <c r="D474" s="185"/>
      <c r="E474" s="185"/>
      <c r="H474" s="20"/>
      <c r="I474" s="20"/>
      <c r="J474" s="20"/>
      <c r="K474" s="20"/>
    </row>
    <row r="475" spans="1:11" ht="17.25" customHeight="1" x14ac:dyDescent="0.25">
      <c r="A475" s="184"/>
      <c r="B475" s="185"/>
      <c r="C475" s="185"/>
      <c r="D475" s="185"/>
      <c r="E475" s="185"/>
      <c r="H475" s="20"/>
      <c r="I475" s="20"/>
      <c r="J475" s="20"/>
      <c r="K475" s="20"/>
    </row>
    <row r="476" spans="1:11" ht="17.25" customHeight="1" x14ac:dyDescent="0.25">
      <c r="A476" s="184"/>
      <c r="B476" s="185"/>
      <c r="C476" s="185"/>
      <c r="D476" s="185"/>
      <c r="E476" s="185"/>
      <c r="H476" s="20"/>
      <c r="I476" s="20"/>
      <c r="J476" s="20"/>
      <c r="K476" s="20"/>
    </row>
    <row r="477" spans="1:11" ht="17.25" customHeight="1" x14ac:dyDescent="0.25">
      <c r="A477" s="184"/>
      <c r="B477" s="185"/>
      <c r="C477" s="185"/>
      <c r="D477" s="185"/>
      <c r="E477" s="185"/>
      <c r="H477" s="20"/>
      <c r="I477" s="20"/>
      <c r="J477" s="20"/>
      <c r="K477" s="20"/>
    </row>
    <row r="478" spans="1:11" ht="17.25" customHeight="1" x14ac:dyDescent="0.25">
      <c r="A478" s="184"/>
      <c r="B478" s="185"/>
      <c r="C478" s="185"/>
      <c r="D478" s="185"/>
      <c r="E478" s="185"/>
      <c r="H478" s="20"/>
      <c r="I478" s="20"/>
      <c r="J478" s="20"/>
      <c r="K478" s="20"/>
    </row>
    <row r="479" spans="1:11" ht="17.25" customHeight="1" x14ac:dyDescent="0.25">
      <c r="A479" s="184"/>
      <c r="B479" s="185"/>
      <c r="C479" s="185"/>
      <c r="D479" s="185"/>
      <c r="E479" s="185"/>
      <c r="H479" s="20"/>
      <c r="I479" s="20"/>
      <c r="J479" s="20"/>
      <c r="K479" s="20"/>
    </row>
    <row r="480" spans="1:11" ht="17.25" customHeight="1" x14ac:dyDescent="0.25">
      <c r="A480" s="184"/>
      <c r="B480" s="185"/>
      <c r="C480" s="185"/>
      <c r="D480" s="185"/>
      <c r="E480" s="185"/>
      <c r="H480" s="20"/>
      <c r="I480" s="20"/>
      <c r="J480" s="20"/>
      <c r="K480" s="20"/>
    </row>
    <row r="481" spans="1:11" ht="17.25" customHeight="1" x14ac:dyDescent="0.25">
      <c r="A481" s="184"/>
      <c r="B481" s="185"/>
      <c r="C481" s="185"/>
      <c r="D481" s="185"/>
      <c r="E481" s="185"/>
      <c r="H481" s="20"/>
      <c r="I481" s="20"/>
      <c r="J481" s="20"/>
      <c r="K481" s="20"/>
    </row>
    <row r="482" spans="1:11" ht="17.25" customHeight="1" x14ac:dyDescent="0.25">
      <c r="A482" s="184"/>
      <c r="B482" s="185"/>
      <c r="C482" s="185"/>
      <c r="D482" s="185"/>
      <c r="E482" s="185"/>
      <c r="H482" s="20"/>
      <c r="I482" s="20"/>
      <c r="J482" s="20"/>
      <c r="K482" s="20"/>
    </row>
    <row r="483" spans="1:11" ht="17.25" customHeight="1" x14ac:dyDescent="0.25">
      <c r="A483" s="184"/>
      <c r="B483" s="185"/>
      <c r="C483" s="185"/>
      <c r="D483" s="185"/>
      <c r="E483" s="185"/>
      <c r="H483" s="20"/>
      <c r="I483" s="20"/>
      <c r="J483" s="20"/>
      <c r="K483" s="20"/>
    </row>
    <row r="484" spans="1:11" ht="17.25" customHeight="1" x14ac:dyDescent="0.25">
      <c r="A484" s="184"/>
      <c r="B484" s="185"/>
      <c r="C484" s="185"/>
      <c r="D484" s="185"/>
      <c r="E484" s="185"/>
      <c r="H484" s="20"/>
      <c r="I484" s="20"/>
      <c r="J484" s="20"/>
      <c r="K484" s="20"/>
    </row>
    <row r="485" spans="1:11" ht="17.25" customHeight="1" x14ac:dyDescent="0.25">
      <c r="A485" s="184"/>
      <c r="B485" s="185"/>
      <c r="C485" s="185"/>
      <c r="D485" s="185"/>
      <c r="E485" s="185"/>
      <c r="H485" s="20"/>
      <c r="I485" s="20"/>
      <c r="J485" s="20"/>
      <c r="K485" s="20"/>
    </row>
    <row r="486" spans="1:11" ht="17.25" customHeight="1" x14ac:dyDescent="0.25">
      <c r="A486" s="184"/>
      <c r="B486" s="185"/>
      <c r="C486" s="185"/>
      <c r="D486" s="185"/>
      <c r="E486" s="185"/>
      <c r="H486" s="20"/>
      <c r="I486" s="20"/>
      <c r="J486" s="20"/>
      <c r="K486" s="20"/>
    </row>
    <row r="487" spans="1:11" ht="17.25" customHeight="1" x14ac:dyDescent="0.25">
      <c r="A487" s="184"/>
      <c r="B487" s="185"/>
      <c r="C487" s="185"/>
      <c r="D487" s="185"/>
      <c r="E487" s="185"/>
      <c r="H487" s="20"/>
      <c r="I487" s="20"/>
      <c r="J487" s="20"/>
      <c r="K487" s="20"/>
    </row>
    <row r="488" spans="1:11" ht="17.25" customHeight="1" x14ac:dyDescent="0.25">
      <c r="A488" s="184"/>
      <c r="B488" s="185"/>
      <c r="C488" s="185"/>
      <c r="D488" s="185"/>
      <c r="E488" s="185"/>
      <c r="H488" s="20"/>
      <c r="I488" s="20"/>
      <c r="J488" s="20"/>
      <c r="K488" s="20"/>
    </row>
    <row r="489" spans="1:11" ht="17.25" customHeight="1" x14ac:dyDescent="0.25">
      <c r="A489" s="184"/>
      <c r="B489" s="185"/>
      <c r="C489" s="185"/>
      <c r="D489" s="185"/>
      <c r="E489" s="185"/>
      <c r="H489" s="20"/>
      <c r="I489" s="20"/>
      <c r="J489" s="20"/>
      <c r="K489" s="20"/>
    </row>
    <row r="490" spans="1:11" ht="17.25" customHeight="1" x14ac:dyDescent="0.25">
      <c r="A490" s="184"/>
      <c r="B490" s="185"/>
      <c r="C490" s="185"/>
      <c r="D490" s="185"/>
      <c r="E490" s="185"/>
      <c r="H490" s="20"/>
      <c r="I490" s="20"/>
      <c r="J490" s="20"/>
      <c r="K490" s="20"/>
    </row>
    <row r="491" spans="1:11" ht="17.25" customHeight="1" x14ac:dyDescent="0.25">
      <c r="A491" s="184"/>
      <c r="B491" s="185"/>
      <c r="C491" s="185"/>
      <c r="D491" s="185"/>
      <c r="E491" s="185"/>
      <c r="H491" s="20"/>
      <c r="I491" s="20"/>
      <c r="J491" s="20"/>
      <c r="K491" s="20"/>
    </row>
    <row r="492" spans="1:11" ht="17.25" customHeight="1" x14ac:dyDescent="0.25">
      <c r="A492" s="184"/>
      <c r="B492" s="185"/>
      <c r="C492" s="185"/>
      <c r="D492" s="185"/>
      <c r="E492" s="185"/>
      <c r="H492" s="20"/>
      <c r="I492" s="20"/>
      <c r="J492" s="20"/>
      <c r="K492" s="20"/>
    </row>
    <row r="493" spans="1:11" ht="17.25" customHeight="1" x14ac:dyDescent="0.25">
      <c r="A493" s="184"/>
      <c r="B493" s="185"/>
      <c r="C493" s="185"/>
      <c r="D493" s="185"/>
      <c r="E493" s="185"/>
      <c r="H493" s="20"/>
      <c r="I493" s="20"/>
      <c r="J493" s="20"/>
      <c r="K493" s="20"/>
    </row>
    <row r="494" spans="1:11" ht="17.25" customHeight="1" x14ac:dyDescent="0.25">
      <c r="A494" s="184"/>
      <c r="B494" s="185"/>
      <c r="C494" s="185"/>
      <c r="D494" s="185"/>
      <c r="E494" s="185"/>
      <c r="H494" s="20"/>
      <c r="I494" s="20"/>
      <c r="J494" s="20"/>
      <c r="K494" s="20"/>
    </row>
    <row r="495" spans="1:11" ht="17.25" customHeight="1" x14ac:dyDescent="0.25">
      <c r="A495" s="184"/>
      <c r="B495" s="185"/>
      <c r="C495" s="185"/>
      <c r="D495" s="185"/>
      <c r="E495" s="185"/>
      <c r="H495" s="20"/>
      <c r="I495" s="20"/>
      <c r="J495" s="20"/>
      <c r="K495" s="20"/>
    </row>
    <row r="496" spans="1:11" ht="17.25" customHeight="1" x14ac:dyDescent="0.25">
      <c r="A496" s="184"/>
      <c r="B496" s="185"/>
      <c r="C496" s="185"/>
      <c r="D496" s="185"/>
      <c r="E496" s="185"/>
      <c r="H496" s="20"/>
      <c r="I496" s="20"/>
      <c r="J496" s="20"/>
      <c r="K496" s="20"/>
    </row>
    <row r="497" spans="1:11" ht="17.25" customHeight="1" x14ac:dyDescent="0.25">
      <c r="A497" s="184"/>
      <c r="B497" s="185"/>
      <c r="C497" s="185"/>
      <c r="D497" s="185"/>
      <c r="E497" s="185"/>
      <c r="H497" s="20"/>
      <c r="I497" s="20"/>
      <c r="J497" s="20"/>
      <c r="K497" s="20"/>
    </row>
    <row r="498" spans="1:11" ht="17.25" customHeight="1" x14ac:dyDescent="0.25">
      <c r="A498" s="184"/>
      <c r="B498" s="185"/>
      <c r="C498" s="185"/>
      <c r="D498" s="185"/>
      <c r="E498" s="185"/>
      <c r="H498" s="20"/>
      <c r="I498" s="20"/>
      <c r="J498" s="20"/>
      <c r="K498" s="20"/>
    </row>
    <row r="499" spans="1:11" ht="17.25" customHeight="1" x14ac:dyDescent="0.25">
      <c r="A499" s="184"/>
      <c r="B499" s="185"/>
      <c r="C499" s="185"/>
      <c r="D499" s="185"/>
      <c r="E499" s="185"/>
      <c r="H499" s="20"/>
      <c r="I499" s="20"/>
      <c r="J499" s="20"/>
      <c r="K499" s="20"/>
    </row>
    <row r="500" spans="1:11" ht="17.25" customHeight="1" x14ac:dyDescent="0.25">
      <c r="A500" s="184"/>
      <c r="B500" s="185"/>
      <c r="C500" s="185"/>
      <c r="D500" s="185"/>
      <c r="E500" s="185"/>
      <c r="H500" s="20"/>
      <c r="I500" s="20"/>
      <c r="J500" s="20"/>
      <c r="K500" s="20"/>
    </row>
    <row r="501" spans="1:11" ht="17.25" customHeight="1" x14ac:dyDescent="0.25">
      <c r="A501" s="184"/>
      <c r="B501" s="185"/>
      <c r="C501" s="185"/>
      <c r="D501" s="185"/>
      <c r="E501" s="185"/>
      <c r="H501" s="20"/>
      <c r="I501" s="20"/>
      <c r="J501" s="20"/>
      <c r="K501" s="20"/>
    </row>
    <row r="502" spans="1:11" ht="17.25" customHeight="1" x14ac:dyDescent="0.25">
      <c r="A502" s="184"/>
      <c r="B502" s="185"/>
      <c r="C502" s="185"/>
      <c r="D502" s="185"/>
      <c r="E502" s="185"/>
      <c r="H502" s="20"/>
      <c r="I502" s="20"/>
      <c r="J502" s="20"/>
      <c r="K502" s="20"/>
    </row>
    <row r="503" spans="1:11" ht="17.25" customHeight="1" x14ac:dyDescent="0.25">
      <c r="A503" s="184"/>
      <c r="B503" s="185"/>
      <c r="C503" s="185"/>
      <c r="D503" s="185"/>
      <c r="E503" s="185"/>
      <c r="H503" s="20"/>
      <c r="I503" s="20"/>
      <c r="J503" s="20"/>
      <c r="K503" s="20"/>
    </row>
    <row r="504" spans="1:11" ht="17.25" customHeight="1" x14ac:dyDescent="0.25">
      <c r="A504" s="184"/>
      <c r="B504" s="185"/>
      <c r="C504" s="185"/>
      <c r="D504" s="185"/>
      <c r="E504" s="185"/>
      <c r="H504" s="20"/>
      <c r="I504" s="20"/>
      <c r="J504" s="20"/>
      <c r="K504" s="20"/>
    </row>
    <row r="505" spans="1:11" ht="17.25" customHeight="1" x14ac:dyDescent="0.25">
      <c r="A505" s="184"/>
      <c r="B505" s="185"/>
      <c r="C505" s="185"/>
      <c r="D505" s="185"/>
      <c r="E505" s="185"/>
      <c r="H505" s="20"/>
      <c r="I505" s="20"/>
      <c r="J505" s="20"/>
      <c r="K505" s="20"/>
    </row>
    <row r="506" spans="1:11" ht="17.25" customHeight="1" x14ac:dyDescent="0.25">
      <c r="A506" s="184"/>
      <c r="B506" s="185"/>
      <c r="C506" s="185"/>
      <c r="D506" s="185"/>
      <c r="E506" s="185"/>
      <c r="H506" s="20"/>
      <c r="I506" s="20"/>
      <c r="J506" s="20"/>
      <c r="K506" s="20"/>
    </row>
    <row r="507" spans="1:11" ht="17.25" customHeight="1" x14ac:dyDescent="0.25">
      <c r="A507" s="184"/>
      <c r="B507" s="185"/>
      <c r="C507" s="185"/>
      <c r="D507" s="185"/>
      <c r="E507" s="185"/>
      <c r="H507" s="20"/>
      <c r="I507" s="20"/>
      <c r="J507" s="20"/>
      <c r="K507" s="20"/>
    </row>
    <row r="508" spans="1:11" x14ac:dyDescent="0.25">
      <c r="H508" s="20"/>
      <c r="I508" s="20"/>
      <c r="J508" s="20"/>
      <c r="K508" s="20"/>
    </row>
    <row r="509" spans="1:11" x14ac:dyDescent="0.25">
      <c r="H509" s="20"/>
      <c r="I509" s="20"/>
      <c r="J509" s="20"/>
      <c r="K509" s="20"/>
    </row>
    <row r="510" spans="1:11" x14ac:dyDescent="0.25">
      <c r="H510" s="20"/>
      <c r="I510" s="20"/>
      <c r="J510" s="20"/>
      <c r="K510" s="20"/>
    </row>
    <row r="511" spans="1:11" x14ac:dyDescent="0.25">
      <c r="H511" s="20"/>
      <c r="I511" s="20"/>
      <c r="J511" s="20"/>
      <c r="K511" s="20"/>
    </row>
    <row r="512" spans="1:11" x14ac:dyDescent="0.25">
      <c r="H512" s="20"/>
      <c r="I512" s="20"/>
      <c r="J512" s="20"/>
      <c r="K512" s="20"/>
    </row>
    <row r="513" spans="8:11" x14ac:dyDescent="0.25">
      <c r="H513" s="20"/>
      <c r="I513" s="20"/>
      <c r="J513" s="20"/>
      <c r="K513" s="20"/>
    </row>
    <row r="514" spans="8:11" x14ac:dyDescent="0.25">
      <c r="H514" s="20"/>
      <c r="I514" s="20"/>
      <c r="J514" s="20"/>
      <c r="K514" s="20"/>
    </row>
    <row r="515" spans="8:11" x14ac:dyDescent="0.25">
      <c r="H515" s="20"/>
      <c r="I515" s="20"/>
      <c r="J515" s="20"/>
      <c r="K515" s="20"/>
    </row>
    <row r="516" spans="8:11" x14ac:dyDescent="0.25">
      <c r="H516" s="20"/>
      <c r="I516" s="20"/>
      <c r="J516" s="20"/>
      <c r="K516" s="20"/>
    </row>
    <row r="517" spans="8:11" x14ac:dyDescent="0.25">
      <c r="H517" s="20"/>
      <c r="I517" s="20"/>
      <c r="J517" s="20"/>
      <c r="K517" s="20"/>
    </row>
  </sheetData>
  <mergeCells count="1">
    <mergeCell ref="A1:E2"/>
  </mergeCells>
  <pageMargins left="0.74803149606299213" right="0.74803149606299213" top="0.98425196850393704" bottom="0.98425196850393704" header="0.51181102362204722" footer="0.51181102362204722"/>
  <pageSetup paperSize="9" scale="38" fitToHeight="12" orientation="portrait" horizontalDpi="4294967293" r:id="rId1"/>
  <headerFooter alignWithMargins="0">
    <oddFooter xml:space="preserve">&amp;L&amp;D, &amp;T&amp;R&amp;8Copyright 2006 Phillip and Vanessa Jordan  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796"/>
  <sheetViews>
    <sheetView showGridLines="0" zoomScaleNormal="100" workbookViewId="0">
      <pane xSplit="2" ySplit="3" topLeftCell="C9" activePane="bottomRight" state="frozen"/>
      <selection sqref="A1:W2"/>
      <selection pane="topRight" sqref="A1:W2"/>
      <selection pane="bottomLeft" sqref="A1:W2"/>
      <selection pane="bottomRight" activeCell="F10" sqref="A1:XFD1048576"/>
    </sheetView>
  </sheetViews>
  <sheetFormatPr defaultRowHeight="15.75" x14ac:dyDescent="0.25"/>
  <cols>
    <col min="1" max="1" width="15.28515625" style="204" bestFit="1" customWidth="1"/>
    <col min="2" max="2" width="42.140625" style="189" customWidth="1"/>
    <col min="3" max="3" width="23.85546875" style="189" customWidth="1"/>
    <col min="4" max="4" width="39.42578125" style="189" customWidth="1"/>
    <col min="5" max="5" width="26.28515625" style="189" customWidth="1"/>
    <col min="6" max="6" width="21.42578125" style="201" customWidth="1"/>
    <col min="7" max="7" width="12.28515625" style="201" bestFit="1" customWidth="1"/>
    <col min="8" max="8" width="11.42578125" style="189" bestFit="1" customWidth="1"/>
    <col min="9" max="9" width="33.85546875" style="189" bestFit="1" customWidth="1"/>
    <col min="10" max="10" width="12.140625" style="189" customWidth="1"/>
    <col min="11" max="11" width="11.42578125" style="189" customWidth="1"/>
    <col min="12" max="12" width="43.7109375" style="189" customWidth="1"/>
    <col min="13" max="13" width="19.140625" style="203" bestFit="1" customWidth="1"/>
    <col min="14" max="256" width="11.42578125" style="189" customWidth="1"/>
    <col min="257" max="16384" width="9.140625" style="189"/>
  </cols>
  <sheetData>
    <row r="1" spans="1:13" s="189" customFormat="1" ht="33" customHeight="1" x14ac:dyDescent="0.25">
      <c r="A1" s="188" t="s">
        <v>372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s="189" customFormat="1" ht="162" customHeight="1" x14ac:dyDescent="0.2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s="192" customFormat="1" ht="39" customHeight="1" x14ac:dyDescent="0.2">
      <c r="A3" s="190" t="s">
        <v>373</v>
      </c>
      <c r="B3" s="191" t="s">
        <v>374</v>
      </c>
      <c r="C3" s="191" t="s">
        <v>375</v>
      </c>
      <c r="D3" s="191" t="s">
        <v>378</v>
      </c>
      <c r="E3" s="191" t="s">
        <v>376</v>
      </c>
      <c r="F3" s="191" t="s">
        <v>377</v>
      </c>
      <c r="G3" s="191" t="s">
        <v>379</v>
      </c>
      <c r="H3" s="191" t="s">
        <v>380</v>
      </c>
      <c r="I3" s="191" t="s">
        <v>381</v>
      </c>
      <c r="J3" s="191" t="s">
        <v>382</v>
      </c>
      <c r="K3" s="191" t="s">
        <v>383</v>
      </c>
      <c r="L3" s="191" t="s">
        <v>384</v>
      </c>
      <c r="M3" s="190" t="s">
        <v>385</v>
      </c>
    </row>
    <row r="4" spans="1:13" s="189" customFormat="1" ht="21.75" customHeight="1" x14ac:dyDescent="0.25">
      <c r="A4" s="193"/>
      <c r="B4" s="194"/>
      <c r="C4" s="194"/>
      <c r="D4" s="194"/>
      <c r="E4" s="194"/>
      <c r="F4" s="194"/>
      <c r="G4" s="195"/>
      <c r="H4" s="196"/>
      <c r="I4" s="196"/>
      <c r="J4" s="196"/>
      <c r="K4" s="197"/>
      <c r="L4" s="198"/>
      <c r="M4" s="199"/>
    </row>
    <row r="5" spans="1:13" s="189" customFormat="1" ht="21.75" customHeight="1" x14ac:dyDescent="0.25">
      <c r="A5" s="193"/>
      <c r="B5" s="194"/>
      <c r="C5" s="194"/>
      <c r="D5" s="194"/>
      <c r="E5" s="194"/>
      <c r="F5" s="194"/>
      <c r="G5" s="195"/>
      <c r="H5" s="196"/>
      <c r="I5" s="196"/>
      <c r="J5" s="196"/>
      <c r="K5" s="197"/>
      <c r="L5" s="200"/>
      <c r="M5" s="199"/>
    </row>
    <row r="6" spans="1:13" s="189" customFormat="1" ht="21.75" customHeight="1" x14ac:dyDescent="0.25">
      <c r="A6" s="193"/>
      <c r="B6" s="194"/>
      <c r="C6" s="194"/>
      <c r="G6" s="201"/>
      <c r="H6" s="196"/>
      <c r="I6" s="196"/>
      <c r="J6" s="196"/>
      <c r="K6" s="197"/>
      <c r="L6" s="200"/>
      <c r="M6" s="199"/>
    </row>
    <row r="7" spans="1:13" s="189" customFormat="1" ht="21.75" customHeight="1" x14ac:dyDescent="0.25">
      <c r="A7" s="193"/>
      <c r="B7" s="194"/>
      <c r="C7" s="194"/>
      <c r="D7" s="194"/>
      <c r="E7" s="194"/>
      <c r="F7" s="194"/>
      <c r="G7" s="195"/>
      <c r="H7" s="196"/>
      <c r="I7" s="196"/>
      <c r="J7" s="196"/>
      <c r="K7" s="197"/>
      <c r="L7" s="200"/>
      <c r="M7" s="199"/>
    </row>
    <row r="8" spans="1:13" s="189" customFormat="1" ht="22.5" customHeight="1" x14ac:dyDescent="0.25">
      <c r="A8" s="193"/>
      <c r="B8" s="194"/>
      <c r="C8" s="194"/>
      <c r="D8" s="194"/>
      <c r="E8" s="194"/>
      <c r="F8" s="194"/>
      <c r="G8" s="195"/>
      <c r="H8" s="196"/>
      <c r="I8" s="196"/>
      <c r="J8" s="196"/>
      <c r="K8" s="197"/>
      <c r="L8" s="200"/>
      <c r="M8" s="199"/>
    </row>
    <row r="9" spans="1:13" s="189" customFormat="1" ht="21.75" customHeight="1" x14ac:dyDescent="0.25">
      <c r="A9" s="193"/>
      <c r="B9" s="194"/>
      <c r="C9" s="194"/>
      <c r="D9" s="194"/>
      <c r="E9" s="194"/>
      <c r="F9" s="194"/>
      <c r="G9" s="195"/>
      <c r="H9" s="196"/>
      <c r="I9" s="196"/>
      <c r="J9" s="196"/>
      <c r="K9" s="197"/>
      <c r="L9" s="198"/>
      <c r="M9" s="199"/>
    </row>
    <row r="10" spans="1:13" s="189" customFormat="1" ht="21.75" customHeight="1" x14ac:dyDescent="0.25">
      <c r="A10" s="193"/>
      <c r="B10" s="194"/>
      <c r="C10" s="194"/>
      <c r="D10" s="194"/>
      <c r="E10" s="194"/>
      <c r="F10" s="194"/>
      <c r="G10" s="195"/>
      <c r="H10" s="196"/>
      <c r="I10" s="196"/>
      <c r="J10" s="196"/>
      <c r="K10" s="197"/>
      <c r="L10" s="198"/>
      <c r="M10" s="199"/>
    </row>
    <row r="11" spans="1:13" s="189" customFormat="1" ht="21.75" customHeight="1" x14ac:dyDescent="0.25">
      <c r="A11" s="193"/>
      <c r="B11" s="194"/>
      <c r="C11" s="194"/>
      <c r="D11" s="194"/>
      <c r="E11" s="194"/>
      <c r="F11" s="194"/>
      <c r="G11" s="195"/>
      <c r="H11" s="196"/>
      <c r="I11" s="196"/>
      <c r="J11" s="196"/>
      <c r="K11" s="197"/>
      <c r="L11" s="198"/>
      <c r="M11" s="199"/>
    </row>
    <row r="12" spans="1:13" s="189" customFormat="1" ht="21.75" customHeight="1" x14ac:dyDescent="0.25">
      <c r="A12" s="193"/>
      <c r="B12" s="194"/>
      <c r="C12" s="194"/>
      <c r="D12" s="194"/>
      <c r="E12" s="194"/>
      <c r="F12" s="194"/>
      <c r="G12" s="195"/>
      <c r="H12" s="196"/>
      <c r="I12" s="196"/>
      <c r="J12" s="196"/>
      <c r="K12" s="197"/>
      <c r="L12" s="198"/>
      <c r="M12" s="199"/>
    </row>
    <row r="13" spans="1:13" s="189" customFormat="1" ht="21.75" customHeight="1" x14ac:dyDescent="0.25">
      <c r="A13" s="193"/>
      <c r="B13" s="194"/>
      <c r="C13" s="194"/>
      <c r="F13" s="194"/>
      <c r="G13" s="195"/>
      <c r="H13" s="196"/>
      <c r="I13" s="196"/>
      <c r="J13" s="196"/>
      <c r="K13" s="197"/>
      <c r="L13" s="198"/>
      <c r="M13" s="199"/>
    </row>
    <row r="14" spans="1:13" s="189" customFormat="1" ht="23.25" customHeight="1" x14ac:dyDescent="0.25">
      <c r="A14" s="193"/>
      <c r="B14" s="194"/>
      <c r="C14" s="194"/>
      <c r="F14" s="194"/>
      <c r="G14" s="195"/>
      <c r="H14" s="196"/>
      <c r="I14" s="196"/>
      <c r="J14" s="196"/>
      <c r="K14" s="197"/>
      <c r="L14" s="198"/>
      <c r="M14" s="199"/>
    </row>
    <row r="15" spans="1:13" s="189" customFormat="1" ht="21.75" customHeight="1" x14ac:dyDescent="0.25">
      <c r="A15" s="193"/>
      <c r="B15" s="194"/>
      <c r="C15" s="194"/>
      <c r="D15" s="194"/>
      <c r="E15" s="194"/>
      <c r="F15" s="194"/>
      <c r="G15" s="195"/>
      <c r="H15" s="196"/>
      <c r="I15" s="196"/>
      <c r="J15" s="196"/>
      <c r="K15" s="197"/>
      <c r="L15" s="198"/>
      <c r="M15" s="199"/>
    </row>
    <row r="16" spans="1:13" s="189" customFormat="1" ht="21.75" customHeight="1" x14ac:dyDescent="0.25">
      <c r="A16" s="193"/>
      <c r="B16" s="194"/>
      <c r="C16" s="194"/>
      <c r="F16" s="194"/>
      <c r="G16" s="195"/>
      <c r="H16" s="196"/>
      <c r="I16" s="196"/>
      <c r="J16" s="196"/>
      <c r="K16" s="197"/>
      <c r="L16" s="198"/>
      <c r="M16" s="199"/>
    </row>
    <row r="17" spans="1:13" s="189" customFormat="1" ht="21.75" customHeight="1" x14ac:dyDescent="0.25">
      <c r="A17" s="193"/>
      <c r="B17" s="194"/>
      <c r="C17" s="194"/>
      <c r="D17" s="194"/>
      <c r="E17" s="194"/>
      <c r="F17" s="194"/>
      <c r="G17" s="195"/>
      <c r="H17" s="196"/>
      <c r="I17" s="196"/>
      <c r="J17" s="196"/>
      <c r="K17" s="197"/>
      <c r="L17" s="198"/>
      <c r="M17" s="199"/>
    </row>
    <row r="18" spans="1:13" s="189" customFormat="1" ht="21.75" customHeight="1" x14ac:dyDescent="0.25">
      <c r="A18" s="193"/>
      <c r="B18" s="194"/>
      <c r="C18" s="194"/>
      <c r="D18" s="194"/>
      <c r="E18" s="194"/>
      <c r="F18" s="194"/>
      <c r="G18" s="195"/>
      <c r="H18" s="196"/>
      <c r="I18" s="196"/>
      <c r="J18" s="196"/>
      <c r="K18" s="197"/>
      <c r="L18" s="198"/>
      <c r="M18" s="199"/>
    </row>
    <row r="19" spans="1:13" s="189" customFormat="1" ht="21.75" customHeight="1" x14ac:dyDescent="0.25">
      <c r="A19" s="193"/>
      <c r="B19" s="194"/>
      <c r="C19" s="194"/>
      <c r="D19" s="194"/>
      <c r="E19" s="194"/>
      <c r="F19" s="194"/>
      <c r="G19" s="195"/>
      <c r="H19" s="196"/>
      <c r="I19" s="196"/>
      <c r="J19" s="196"/>
      <c r="K19" s="197"/>
      <c r="L19" s="200"/>
      <c r="M19" s="199"/>
    </row>
    <row r="20" spans="1:13" s="189" customFormat="1" ht="21.75" customHeight="1" x14ac:dyDescent="0.25">
      <c r="A20" s="193"/>
      <c r="B20" s="194"/>
      <c r="C20" s="194"/>
      <c r="D20" s="194"/>
      <c r="E20" s="194"/>
      <c r="F20" s="194"/>
      <c r="G20" s="195"/>
      <c r="H20" s="196"/>
      <c r="I20" s="196"/>
      <c r="J20" s="196"/>
      <c r="K20" s="197"/>
      <c r="L20" s="198"/>
      <c r="M20" s="199"/>
    </row>
    <row r="21" spans="1:13" s="189" customFormat="1" ht="21.75" customHeight="1" x14ac:dyDescent="0.25">
      <c r="A21" s="193"/>
      <c r="B21" s="194"/>
      <c r="C21" s="194"/>
      <c r="D21" s="194"/>
      <c r="E21" s="194"/>
      <c r="F21" s="194"/>
      <c r="G21" s="195"/>
      <c r="H21" s="196"/>
      <c r="I21" s="196"/>
      <c r="J21" s="196"/>
      <c r="K21" s="197"/>
      <c r="L21" s="198"/>
      <c r="M21" s="199"/>
    </row>
    <row r="22" spans="1:13" s="189" customFormat="1" ht="21.75" customHeight="1" x14ac:dyDescent="0.25">
      <c r="A22" s="193"/>
      <c r="B22" s="194"/>
      <c r="C22" s="194"/>
      <c r="D22" s="194"/>
      <c r="E22" s="194"/>
      <c r="F22" s="194"/>
      <c r="G22" s="195"/>
      <c r="H22" s="196"/>
      <c r="I22" s="196"/>
      <c r="J22" s="196"/>
      <c r="K22" s="197"/>
      <c r="L22" s="198"/>
      <c r="M22" s="199"/>
    </row>
    <row r="23" spans="1:13" s="189" customFormat="1" ht="21.75" customHeight="1" x14ac:dyDescent="0.25">
      <c r="A23" s="193"/>
      <c r="B23" s="194"/>
      <c r="C23" s="194"/>
      <c r="D23" s="194"/>
      <c r="E23" s="194"/>
      <c r="F23" s="194"/>
      <c r="G23" s="195"/>
      <c r="H23" s="196"/>
      <c r="I23" s="196"/>
      <c r="J23" s="196"/>
      <c r="K23" s="197"/>
      <c r="L23" s="198"/>
      <c r="M23" s="199"/>
    </row>
    <row r="24" spans="1:13" s="189" customFormat="1" ht="21.75" customHeight="1" x14ac:dyDescent="0.25">
      <c r="A24" s="193"/>
      <c r="B24" s="194"/>
      <c r="C24" s="194"/>
      <c r="D24" s="194"/>
      <c r="E24" s="194"/>
      <c r="F24" s="194"/>
      <c r="G24" s="195"/>
      <c r="H24" s="196"/>
      <c r="I24" s="196"/>
      <c r="J24" s="196"/>
      <c r="K24" s="197"/>
      <c r="L24" s="198"/>
      <c r="M24" s="199"/>
    </row>
    <row r="25" spans="1:13" s="189" customFormat="1" ht="21.75" customHeight="1" x14ac:dyDescent="0.25">
      <c r="A25" s="193"/>
      <c r="B25" s="194"/>
      <c r="C25" s="194"/>
      <c r="D25" s="194"/>
      <c r="E25" s="194"/>
      <c r="F25" s="194"/>
      <c r="G25" s="195"/>
      <c r="H25" s="196"/>
      <c r="I25" s="196"/>
      <c r="J25" s="196"/>
      <c r="K25" s="197"/>
      <c r="L25" s="198"/>
      <c r="M25" s="199"/>
    </row>
    <row r="26" spans="1:13" s="189" customFormat="1" ht="21.75" customHeight="1" x14ac:dyDescent="0.25">
      <c r="A26" s="193"/>
      <c r="B26" s="194"/>
      <c r="C26" s="194"/>
      <c r="D26" s="194"/>
      <c r="E26" s="194"/>
      <c r="F26" s="194"/>
      <c r="G26" s="195"/>
      <c r="H26" s="196"/>
      <c r="I26" s="196"/>
      <c r="J26" s="196"/>
      <c r="K26" s="197"/>
      <c r="L26" s="198"/>
      <c r="M26" s="199"/>
    </row>
    <row r="27" spans="1:13" s="189" customFormat="1" ht="21.75" customHeight="1" x14ac:dyDescent="0.25">
      <c r="A27" s="193"/>
      <c r="B27" s="194"/>
      <c r="C27" s="194"/>
      <c r="D27" s="194"/>
      <c r="E27" s="194"/>
      <c r="F27" s="194"/>
      <c r="G27" s="195"/>
      <c r="H27" s="196"/>
      <c r="I27" s="196"/>
      <c r="J27" s="196"/>
      <c r="K27" s="197"/>
      <c r="L27" s="200"/>
      <c r="M27" s="199"/>
    </row>
    <row r="28" spans="1:13" s="189" customFormat="1" ht="21.75" customHeight="1" x14ac:dyDescent="0.25">
      <c r="A28" s="193"/>
      <c r="B28" s="194"/>
      <c r="C28" s="194"/>
      <c r="D28" s="194"/>
      <c r="E28" s="194"/>
      <c r="F28" s="194"/>
      <c r="G28" s="195"/>
      <c r="H28" s="196"/>
      <c r="I28" s="196"/>
      <c r="J28" s="196"/>
      <c r="K28" s="197"/>
      <c r="L28" s="198"/>
      <c r="M28" s="199"/>
    </row>
    <row r="29" spans="1:13" s="189" customFormat="1" ht="21.75" customHeight="1" x14ac:dyDescent="0.25">
      <c r="A29" s="193"/>
      <c r="B29" s="194"/>
      <c r="C29" s="194"/>
      <c r="D29" s="194"/>
      <c r="E29" s="194"/>
      <c r="F29" s="194"/>
      <c r="G29" s="195"/>
      <c r="H29" s="196"/>
      <c r="I29" s="196"/>
      <c r="J29" s="196"/>
      <c r="K29" s="197"/>
      <c r="L29" s="198"/>
      <c r="M29" s="199"/>
    </row>
    <row r="30" spans="1:13" s="189" customFormat="1" ht="21.75" customHeight="1" x14ac:dyDescent="0.25">
      <c r="A30" s="193"/>
      <c r="B30" s="194"/>
      <c r="C30" s="194"/>
      <c r="D30" s="194"/>
      <c r="E30" s="194"/>
      <c r="F30" s="194"/>
      <c r="G30" s="195"/>
      <c r="H30" s="196"/>
      <c r="I30" s="196"/>
      <c r="J30" s="196"/>
      <c r="K30" s="197"/>
      <c r="L30" s="198"/>
      <c r="M30" s="199"/>
    </row>
    <row r="31" spans="1:13" s="189" customFormat="1" ht="21.75" customHeight="1" x14ac:dyDescent="0.25">
      <c r="A31" s="193"/>
      <c r="B31" s="194"/>
      <c r="C31" s="194"/>
      <c r="D31" s="194"/>
      <c r="E31" s="194"/>
      <c r="F31" s="194"/>
      <c r="G31" s="195"/>
      <c r="H31" s="196"/>
      <c r="I31" s="196"/>
      <c r="J31" s="196"/>
      <c r="K31" s="197"/>
      <c r="L31" s="198"/>
      <c r="M31" s="199"/>
    </row>
    <row r="32" spans="1:13" s="189" customFormat="1" ht="21.75" customHeight="1" x14ac:dyDescent="0.25">
      <c r="A32" s="193"/>
      <c r="B32" s="194"/>
      <c r="C32" s="194"/>
      <c r="D32" s="194"/>
      <c r="E32" s="194"/>
      <c r="F32" s="194"/>
      <c r="G32" s="195"/>
      <c r="H32" s="196"/>
      <c r="I32" s="196"/>
      <c r="J32" s="196"/>
      <c r="K32" s="197"/>
      <c r="L32" s="198"/>
      <c r="M32" s="199"/>
    </row>
    <row r="33" spans="1:13" s="189" customFormat="1" ht="21.75" customHeight="1" x14ac:dyDescent="0.25">
      <c r="A33" s="193"/>
      <c r="B33" s="194"/>
      <c r="C33" s="194"/>
      <c r="D33" s="194"/>
      <c r="E33" s="194"/>
      <c r="F33" s="194"/>
      <c r="G33" s="195"/>
      <c r="H33" s="196"/>
      <c r="I33" s="196"/>
      <c r="J33" s="196"/>
      <c r="K33" s="197"/>
      <c r="L33" s="198"/>
      <c r="M33" s="199"/>
    </row>
    <row r="34" spans="1:13" s="189" customFormat="1" ht="21.75" customHeight="1" x14ac:dyDescent="0.25">
      <c r="A34" s="193"/>
      <c r="B34" s="194"/>
      <c r="C34" s="194"/>
      <c r="D34" s="194"/>
      <c r="E34" s="194"/>
      <c r="F34" s="194"/>
      <c r="G34" s="195"/>
      <c r="H34" s="196"/>
      <c r="I34" s="196"/>
      <c r="J34" s="196"/>
      <c r="K34" s="197"/>
      <c r="L34" s="198"/>
      <c r="M34" s="199"/>
    </row>
    <row r="35" spans="1:13" s="189" customFormat="1" ht="21.75" customHeight="1" x14ac:dyDescent="0.25">
      <c r="A35" s="193"/>
      <c r="B35" s="194"/>
      <c r="C35" s="194"/>
      <c r="D35" s="194"/>
      <c r="E35" s="194"/>
      <c r="F35" s="194"/>
      <c r="G35" s="195"/>
      <c r="H35" s="196"/>
      <c r="I35" s="196"/>
      <c r="J35" s="196"/>
      <c r="K35" s="197"/>
      <c r="L35" s="198"/>
      <c r="M35" s="199"/>
    </row>
    <row r="36" spans="1:13" s="189" customFormat="1" ht="21.75" customHeight="1" x14ac:dyDescent="0.25">
      <c r="A36" s="193"/>
      <c r="B36" s="194"/>
      <c r="C36" s="194"/>
      <c r="D36" s="194"/>
      <c r="E36" s="194"/>
      <c r="F36" s="194"/>
      <c r="G36" s="195"/>
      <c r="H36" s="196"/>
      <c r="I36" s="196"/>
      <c r="J36" s="196"/>
      <c r="K36" s="197"/>
      <c r="L36" s="198"/>
      <c r="M36" s="199"/>
    </row>
    <row r="37" spans="1:13" s="189" customFormat="1" ht="21.75" customHeight="1" x14ac:dyDescent="0.25">
      <c r="A37" s="193"/>
      <c r="B37" s="194"/>
      <c r="C37" s="194"/>
      <c r="F37" s="194"/>
      <c r="G37" s="195"/>
      <c r="H37" s="196"/>
      <c r="I37" s="196"/>
      <c r="J37" s="196"/>
      <c r="K37" s="197"/>
      <c r="L37" s="198"/>
      <c r="M37" s="199"/>
    </row>
    <row r="38" spans="1:13" s="189" customFormat="1" ht="21.75" customHeight="1" x14ac:dyDescent="0.25">
      <c r="A38" s="193"/>
      <c r="B38" s="194"/>
      <c r="C38" s="194"/>
      <c r="F38" s="194"/>
      <c r="G38" s="195"/>
      <c r="H38" s="196"/>
      <c r="I38" s="196"/>
      <c r="J38" s="196"/>
      <c r="K38" s="197"/>
      <c r="L38" s="198"/>
      <c r="M38" s="199"/>
    </row>
    <row r="39" spans="1:13" s="189" customFormat="1" ht="21.75" customHeight="1" x14ac:dyDescent="0.25">
      <c r="A39" s="193"/>
      <c r="B39" s="194"/>
      <c r="C39" s="194"/>
      <c r="D39" s="194"/>
      <c r="E39" s="194"/>
      <c r="F39" s="194"/>
      <c r="G39" s="195"/>
      <c r="H39" s="196"/>
      <c r="I39" s="196"/>
      <c r="J39" s="196"/>
      <c r="K39" s="197"/>
      <c r="L39" s="198"/>
      <c r="M39" s="199"/>
    </row>
    <row r="40" spans="1:13" s="189" customFormat="1" ht="26.25" customHeight="1" x14ac:dyDescent="0.25">
      <c r="A40" s="193"/>
      <c r="B40" s="194"/>
      <c r="C40" s="194"/>
      <c r="F40" s="194"/>
      <c r="G40" s="195"/>
      <c r="H40" s="196"/>
      <c r="I40" s="196"/>
      <c r="J40" s="196"/>
      <c r="K40" s="197"/>
      <c r="L40" s="198"/>
      <c r="M40" s="199"/>
    </row>
    <row r="41" spans="1:13" s="189" customFormat="1" ht="21.75" customHeight="1" x14ac:dyDescent="0.25">
      <c r="A41" s="193"/>
      <c r="B41" s="194"/>
      <c r="C41" s="194"/>
      <c r="D41" s="194"/>
      <c r="E41" s="194"/>
      <c r="F41" s="194"/>
      <c r="G41" s="195"/>
      <c r="H41" s="196"/>
      <c r="I41" s="196"/>
      <c r="J41" s="196"/>
      <c r="K41" s="197"/>
      <c r="L41" s="198"/>
      <c r="M41" s="199"/>
    </row>
    <row r="42" spans="1:13" s="189" customFormat="1" ht="21.75" customHeight="1" x14ac:dyDescent="0.25">
      <c r="A42" s="193"/>
      <c r="B42" s="194"/>
      <c r="C42" s="194"/>
      <c r="F42" s="194"/>
      <c r="G42" s="195"/>
      <c r="H42" s="196"/>
      <c r="I42" s="196"/>
      <c r="J42" s="196"/>
      <c r="K42" s="197"/>
      <c r="L42" s="198"/>
      <c r="M42" s="199"/>
    </row>
    <row r="43" spans="1:13" s="189" customFormat="1" ht="21.75" customHeight="1" x14ac:dyDescent="0.25">
      <c r="A43" s="193"/>
      <c r="B43" s="194"/>
      <c r="C43" s="194"/>
      <c r="D43" s="194"/>
      <c r="E43" s="194"/>
      <c r="F43" s="194"/>
      <c r="G43" s="195"/>
      <c r="H43" s="196"/>
      <c r="I43" s="196"/>
      <c r="J43" s="196"/>
      <c r="K43" s="197"/>
      <c r="L43" s="198"/>
      <c r="M43" s="199"/>
    </row>
    <row r="44" spans="1:13" s="189" customFormat="1" ht="21.75" customHeight="1" x14ac:dyDescent="0.25">
      <c r="A44" s="193"/>
      <c r="B44" s="194"/>
      <c r="C44" s="194"/>
      <c r="D44" s="194"/>
      <c r="E44" s="194"/>
      <c r="F44" s="194"/>
      <c r="G44" s="195"/>
      <c r="H44" s="196"/>
      <c r="I44" s="196"/>
      <c r="J44" s="196"/>
      <c r="K44" s="197"/>
      <c r="L44" s="198"/>
      <c r="M44" s="199"/>
    </row>
    <row r="45" spans="1:13" s="189" customFormat="1" ht="21.75" customHeight="1" x14ac:dyDescent="0.25">
      <c r="A45" s="193"/>
      <c r="B45" s="194"/>
      <c r="C45" s="194"/>
      <c r="F45" s="194"/>
      <c r="G45" s="195"/>
      <c r="H45" s="196"/>
      <c r="I45" s="196"/>
      <c r="J45" s="196"/>
      <c r="K45" s="197"/>
      <c r="L45" s="198"/>
      <c r="M45" s="199"/>
    </row>
    <row r="46" spans="1:13" s="189" customFormat="1" ht="21.75" customHeight="1" x14ac:dyDescent="0.25">
      <c r="A46" s="193"/>
      <c r="B46" s="194"/>
      <c r="C46" s="194"/>
      <c r="F46" s="194"/>
      <c r="G46" s="195"/>
      <c r="H46" s="196"/>
      <c r="I46" s="196"/>
      <c r="J46" s="196"/>
      <c r="K46" s="197"/>
      <c r="L46" s="198"/>
      <c r="M46" s="199"/>
    </row>
    <row r="47" spans="1:13" s="189" customFormat="1" ht="25.5" customHeight="1" x14ac:dyDescent="0.25">
      <c r="A47" s="193"/>
      <c r="B47" s="194"/>
      <c r="C47" s="194"/>
      <c r="F47" s="194"/>
      <c r="G47" s="195"/>
      <c r="H47" s="196"/>
      <c r="I47" s="196"/>
      <c r="J47" s="196"/>
      <c r="K47" s="197"/>
      <c r="L47" s="198"/>
      <c r="M47" s="199"/>
    </row>
    <row r="48" spans="1:13" s="189" customFormat="1" ht="21.75" customHeight="1" x14ac:dyDescent="0.25">
      <c r="A48" s="193"/>
      <c r="B48" s="194"/>
      <c r="C48" s="194"/>
      <c r="F48" s="194"/>
      <c r="G48" s="195"/>
      <c r="H48" s="196"/>
      <c r="I48" s="196"/>
      <c r="J48" s="196"/>
      <c r="K48" s="197"/>
      <c r="L48" s="198"/>
      <c r="M48" s="199"/>
    </row>
    <row r="49" spans="1:13" s="189" customFormat="1" ht="21.75" customHeight="1" x14ac:dyDescent="0.25">
      <c r="A49" s="193"/>
      <c r="B49" s="194"/>
      <c r="C49" s="194"/>
      <c r="D49" s="194"/>
      <c r="E49" s="194"/>
      <c r="F49" s="194"/>
      <c r="G49" s="195"/>
      <c r="H49" s="196"/>
      <c r="I49" s="196"/>
      <c r="J49" s="196"/>
      <c r="K49" s="197"/>
      <c r="L49" s="198"/>
      <c r="M49" s="199"/>
    </row>
    <row r="50" spans="1:13" s="189" customFormat="1" ht="21.75" customHeight="1" x14ac:dyDescent="0.25">
      <c r="A50" s="193"/>
      <c r="B50" s="194"/>
      <c r="C50" s="194"/>
      <c r="D50" s="194"/>
      <c r="E50" s="194"/>
      <c r="F50" s="194"/>
      <c r="G50" s="195"/>
      <c r="H50" s="196"/>
      <c r="I50" s="196"/>
      <c r="J50" s="196"/>
      <c r="K50" s="197"/>
      <c r="L50" s="198"/>
      <c r="M50" s="199"/>
    </row>
    <row r="51" spans="1:13" s="189" customFormat="1" ht="20.25" customHeight="1" x14ac:dyDescent="0.25">
      <c r="A51" s="193"/>
      <c r="B51" s="194"/>
      <c r="C51" s="194"/>
      <c r="F51" s="194"/>
      <c r="G51" s="195"/>
      <c r="H51" s="196"/>
      <c r="I51" s="196"/>
      <c r="J51" s="196"/>
      <c r="K51" s="197"/>
      <c r="L51" s="198"/>
      <c r="M51" s="199"/>
    </row>
    <row r="52" spans="1:13" s="189" customFormat="1" ht="21.75" customHeight="1" x14ac:dyDescent="0.25">
      <c r="A52" s="193"/>
      <c r="B52" s="194"/>
      <c r="C52" s="194"/>
      <c r="F52" s="194"/>
      <c r="G52" s="195"/>
      <c r="H52" s="196"/>
      <c r="I52" s="196"/>
      <c r="J52" s="196"/>
      <c r="K52" s="197"/>
      <c r="L52" s="198"/>
      <c r="M52" s="199"/>
    </row>
    <row r="53" spans="1:13" s="189" customFormat="1" ht="21.75" customHeight="1" x14ac:dyDescent="0.25">
      <c r="A53" s="193"/>
      <c r="B53" s="194"/>
      <c r="C53" s="194"/>
      <c r="F53" s="194"/>
      <c r="G53" s="195"/>
      <c r="H53" s="196"/>
      <c r="I53" s="196"/>
      <c r="J53" s="196"/>
      <c r="K53" s="197"/>
      <c r="L53" s="198"/>
      <c r="M53" s="199"/>
    </row>
    <row r="54" spans="1:13" s="189" customFormat="1" ht="21.75" customHeight="1" x14ac:dyDescent="0.25">
      <c r="A54" s="193"/>
      <c r="B54" s="194"/>
      <c r="C54" s="194"/>
      <c r="F54" s="194"/>
      <c r="G54" s="195"/>
      <c r="H54" s="196"/>
      <c r="I54" s="196"/>
      <c r="J54" s="196"/>
      <c r="K54" s="197"/>
      <c r="L54" s="198"/>
      <c r="M54" s="199"/>
    </row>
    <row r="55" spans="1:13" s="189" customFormat="1" ht="21.75" customHeight="1" x14ac:dyDescent="0.25">
      <c r="A55" s="193"/>
      <c r="B55" s="194"/>
      <c r="C55" s="194"/>
      <c r="F55" s="194"/>
      <c r="G55" s="195"/>
      <c r="H55" s="196"/>
      <c r="I55" s="196"/>
      <c r="J55" s="196"/>
      <c r="K55" s="197"/>
      <c r="L55" s="198"/>
      <c r="M55" s="199"/>
    </row>
    <row r="56" spans="1:13" s="189" customFormat="1" ht="21.75" customHeight="1" x14ac:dyDescent="0.25">
      <c r="A56" s="193"/>
      <c r="B56" s="194"/>
      <c r="C56" s="194"/>
      <c r="D56" s="194"/>
      <c r="E56" s="194"/>
      <c r="F56" s="194"/>
      <c r="G56" s="195"/>
      <c r="H56" s="196"/>
      <c r="I56" s="196"/>
      <c r="J56" s="196"/>
      <c r="K56" s="197"/>
      <c r="L56" s="198"/>
      <c r="M56" s="199"/>
    </row>
    <row r="57" spans="1:13" s="189" customFormat="1" ht="26.25" customHeight="1" x14ac:dyDescent="0.25">
      <c r="A57" s="193"/>
      <c r="B57" s="194"/>
      <c r="C57" s="194"/>
      <c r="F57" s="194"/>
      <c r="G57" s="195"/>
      <c r="H57" s="196"/>
      <c r="I57" s="196"/>
      <c r="J57" s="196"/>
      <c r="K57" s="197"/>
      <c r="L57" s="198"/>
      <c r="M57" s="199"/>
    </row>
    <row r="58" spans="1:13" s="189" customFormat="1" ht="21.75" customHeight="1" x14ac:dyDescent="0.25">
      <c r="A58" s="193"/>
      <c r="B58" s="194"/>
      <c r="C58" s="194"/>
      <c r="F58" s="194"/>
      <c r="G58" s="195"/>
      <c r="H58" s="196"/>
      <c r="I58" s="196"/>
      <c r="J58" s="196"/>
      <c r="K58" s="197"/>
      <c r="L58" s="198"/>
      <c r="M58" s="199"/>
    </row>
    <row r="59" spans="1:13" s="189" customFormat="1" ht="21.75" customHeight="1" x14ac:dyDescent="0.25">
      <c r="A59" s="193"/>
      <c r="B59" s="194"/>
      <c r="C59" s="194"/>
      <c r="D59" s="194"/>
      <c r="E59" s="194"/>
      <c r="F59" s="194"/>
      <c r="G59" s="195"/>
      <c r="H59" s="196"/>
      <c r="I59" s="196"/>
      <c r="J59" s="196"/>
      <c r="K59" s="197"/>
      <c r="L59" s="198"/>
      <c r="M59" s="199"/>
    </row>
    <row r="60" spans="1:13" s="189" customFormat="1" ht="22.5" customHeight="1" x14ac:dyDescent="0.25">
      <c r="A60" s="193"/>
      <c r="B60" s="194"/>
      <c r="C60" s="194"/>
      <c r="D60" s="194"/>
      <c r="E60" s="194"/>
      <c r="F60" s="194"/>
      <c r="G60" s="195"/>
      <c r="H60" s="196"/>
      <c r="I60" s="196"/>
      <c r="J60" s="196"/>
      <c r="K60" s="197"/>
      <c r="L60" s="200"/>
      <c r="M60" s="199"/>
    </row>
    <row r="61" spans="1:13" s="189" customFormat="1" ht="21.75" customHeight="1" x14ac:dyDescent="0.25">
      <c r="A61" s="193"/>
      <c r="B61" s="194"/>
      <c r="C61" s="194"/>
      <c r="D61" s="194"/>
      <c r="E61" s="194"/>
      <c r="F61" s="196"/>
      <c r="G61" s="201"/>
      <c r="H61" s="201"/>
      <c r="L61" s="202"/>
      <c r="M61" s="203"/>
    </row>
    <row r="62" spans="1:13" s="189" customFormat="1" ht="21.75" customHeight="1" x14ac:dyDescent="0.25">
      <c r="A62" s="193"/>
      <c r="B62" s="194"/>
      <c r="C62" s="194"/>
      <c r="D62" s="194"/>
      <c r="E62" s="194"/>
      <c r="F62" s="196"/>
      <c r="G62" s="201"/>
      <c r="H62" s="201"/>
      <c r="L62" s="202"/>
      <c r="M62" s="203"/>
    </row>
    <row r="63" spans="1:13" s="189" customFormat="1" ht="21.75" customHeight="1" x14ac:dyDescent="0.25">
      <c r="A63" s="193"/>
      <c r="B63" s="194"/>
      <c r="C63" s="194"/>
      <c r="D63" s="194"/>
      <c r="E63" s="194"/>
      <c r="F63" s="196"/>
      <c r="G63" s="201"/>
      <c r="H63" s="201"/>
      <c r="L63" s="202"/>
      <c r="M63" s="203"/>
    </row>
    <row r="64" spans="1:13" s="189" customFormat="1" ht="21.75" customHeight="1" x14ac:dyDescent="0.25">
      <c r="A64" s="193"/>
      <c r="B64" s="194"/>
      <c r="C64" s="194"/>
      <c r="D64" s="194"/>
      <c r="E64" s="194"/>
      <c r="F64" s="196"/>
      <c r="G64" s="201"/>
      <c r="H64" s="201"/>
      <c r="L64" s="202"/>
      <c r="M64" s="203"/>
    </row>
    <row r="65" spans="1:13" s="189" customFormat="1" ht="21.75" customHeight="1" x14ac:dyDescent="0.25">
      <c r="A65" s="193"/>
      <c r="B65" s="194"/>
      <c r="C65" s="194"/>
      <c r="D65" s="194"/>
      <c r="E65" s="194"/>
      <c r="F65" s="196"/>
      <c r="G65" s="201"/>
      <c r="H65" s="201"/>
      <c r="L65" s="202"/>
      <c r="M65" s="203"/>
    </row>
    <row r="66" spans="1:13" s="189" customFormat="1" ht="21.75" customHeight="1" x14ac:dyDescent="0.25">
      <c r="A66" s="193"/>
      <c r="B66" s="194"/>
      <c r="C66" s="194"/>
      <c r="D66" s="194"/>
      <c r="E66" s="194"/>
      <c r="F66" s="196"/>
      <c r="G66" s="201"/>
      <c r="H66" s="201"/>
      <c r="L66" s="202"/>
      <c r="M66" s="203"/>
    </row>
    <row r="67" spans="1:13" s="189" customFormat="1" ht="21.75" customHeight="1" x14ac:dyDescent="0.25">
      <c r="A67" s="193"/>
      <c r="B67" s="194"/>
      <c r="C67" s="194"/>
      <c r="D67" s="194"/>
      <c r="E67" s="194"/>
      <c r="F67" s="196"/>
      <c r="G67" s="201"/>
      <c r="H67" s="201"/>
      <c r="L67" s="202"/>
      <c r="M67" s="203"/>
    </row>
    <row r="68" spans="1:13" s="189" customFormat="1" ht="21.75" customHeight="1" x14ac:dyDescent="0.25">
      <c r="A68" s="193"/>
      <c r="B68" s="194"/>
      <c r="C68" s="194"/>
      <c r="D68" s="194"/>
      <c r="E68" s="194"/>
      <c r="F68" s="196"/>
      <c r="G68" s="201"/>
      <c r="H68" s="201"/>
      <c r="L68" s="202"/>
      <c r="M68" s="203"/>
    </row>
    <row r="69" spans="1:13" s="189" customFormat="1" ht="21.75" customHeight="1" x14ac:dyDescent="0.25">
      <c r="A69" s="193"/>
      <c r="B69" s="194"/>
      <c r="C69" s="194"/>
      <c r="D69" s="194"/>
      <c r="E69" s="194"/>
      <c r="F69" s="196"/>
      <c r="G69" s="201"/>
      <c r="H69" s="201"/>
      <c r="L69" s="202"/>
      <c r="M69" s="203"/>
    </row>
    <row r="70" spans="1:13" s="189" customFormat="1" ht="21.75" customHeight="1" x14ac:dyDescent="0.25">
      <c r="A70" s="193"/>
      <c r="B70" s="194"/>
      <c r="C70" s="194"/>
      <c r="D70" s="194"/>
      <c r="E70" s="194"/>
      <c r="F70" s="196"/>
      <c r="G70" s="201"/>
      <c r="H70" s="201"/>
      <c r="L70" s="202"/>
      <c r="M70" s="203"/>
    </row>
    <row r="71" spans="1:13" s="189" customFormat="1" ht="21.75" customHeight="1" x14ac:dyDescent="0.25">
      <c r="A71" s="193"/>
      <c r="B71" s="194"/>
      <c r="C71" s="194"/>
      <c r="D71" s="194"/>
      <c r="E71" s="194"/>
      <c r="F71" s="196"/>
      <c r="G71" s="201"/>
      <c r="H71" s="201"/>
      <c r="L71" s="202"/>
      <c r="M71" s="203"/>
    </row>
    <row r="72" spans="1:13" s="189" customFormat="1" ht="21.75" customHeight="1" x14ac:dyDescent="0.25">
      <c r="A72" s="193"/>
      <c r="B72" s="194"/>
      <c r="C72" s="194"/>
      <c r="D72" s="194"/>
      <c r="E72" s="194"/>
      <c r="F72" s="196"/>
      <c r="G72" s="201"/>
      <c r="H72" s="201"/>
      <c r="L72" s="202"/>
      <c r="M72" s="203"/>
    </row>
    <row r="73" spans="1:13" s="189" customFormat="1" ht="21.75" customHeight="1" x14ac:dyDescent="0.25">
      <c r="A73" s="193"/>
      <c r="B73" s="194"/>
      <c r="C73" s="194"/>
      <c r="D73" s="194"/>
      <c r="E73" s="194"/>
      <c r="F73" s="196"/>
      <c r="G73" s="201"/>
      <c r="H73" s="201"/>
      <c r="L73" s="202"/>
      <c r="M73" s="203"/>
    </row>
    <row r="74" spans="1:13" s="189" customFormat="1" ht="21.75" customHeight="1" x14ac:dyDescent="0.25">
      <c r="A74" s="193"/>
      <c r="B74" s="194"/>
      <c r="C74" s="194"/>
      <c r="D74" s="194"/>
      <c r="E74" s="194"/>
      <c r="F74" s="196"/>
      <c r="G74" s="201"/>
      <c r="H74" s="201"/>
      <c r="L74" s="202"/>
      <c r="M74" s="203"/>
    </row>
    <row r="75" spans="1:13" s="189" customFormat="1" ht="21.75" customHeight="1" x14ac:dyDescent="0.25">
      <c r="A75" s="193"/>
      <c r="B75" s="194"/>
      <c r="C75" s="194"/>
      <c r="D75" s="194"/>
      <c r="E75" s="194"/>
      <c r="F75" s="196"/>
      <c r="G75" s="201"/>
      <c r="H75" s="201"/>
      <c r="L75" s="202"/>
      <c r="M75" s="203"/>
    </row>
    <row r="76" spans="1:13" s="189" customFormat="1" ht="21.75" customHeight="1" x14ac:dyDescent="0.25">
      <c r="A76" s="193"/>
      <c r="B76" s="194"/>
      <c r="C76" s="194"/>
      <c r="D76" s="194"/>
      <c r="E76" s="194"/>
      <c r="F76" s="196"/>
      <c r="G76" s="201"/>
      <c r="H76" s="201"/>
      <c r="L76" s="202"/>
      <c r="M76" s="203"/>
    </row>
    <row r="77" spans="1:13" s="189" customFormat="1" ht="21.75" customHeight="1" x14ac:dyDescent="0.25">
      <c r="A77" s="193"/>
      <c r="B77" s="194"/>
      <c r="C77" s="194"/>
      <c r="D77" s="194"/>
      <c r="E77" s="194"/>
      <c r="F77" s="196"/>
      <c r="G77" s="201"/>
      <c r="H77" s="201"/>
      <c r="L77" s="202"/>
      <c r="M77" s="203"/>
    </row>
    <row r="78" spans="1:13" s="189" customFormat="1" ht="21.75" customHeight="1" x14ac:dyDescent="0.25">
      <c r="A78" s="193"/>
      <c r="B78" s="194"/>
      <c r="C78" s="194"/>
      <c r="D78" s="194"/>
      <c r="E78" s="194"/>
      <c r="F78" s="196"/>
      <c r="G78" s="201"/>
      <c r="H78" s="201"/>
      <c r="L78" s="202"/>
      <c r="M78" s="203"/>
    </row>
    <row r="79" spans="1:13" s="189" customFormat="1" ht="21.75" customHeight="1" x14ac:dyDescent="0.25">
      <c r="A79" s="193"/>
      <c r="B79" s="194"/>
      <c r="C79" s="194"/>
      <c r="D79" s="194"/>
      <c r="E79" s="194"/>
      <c r="F79" s="196"/>
      <c r="G79" s="201"/>
      <c r="H79" s="201"/>
      <c r="L79" s="202"/>
      <c r="M79" s="203"/>
    </row>
    <row r="80" spans="1:13" s="189" customFormat="1" ht="21.75" customHeight="1" x14ac:dyDescent="0.25">
      <c r="A80" s="193"/>
      <c r="B80" s="194"/>
      <c r="C80" s="194"/>
      <c r="D80" s="194"/>
      <c r="E80" s="194"/>
      <c r="F80" s="196"/>
      <c r="G80" s="201"/>
      <c r="H80" s="201"/>
      <c r="L80" s="202"/>
      <c r="M80" s="203"/>
    </row>
    <row r="81" spans="1:13" s="189" customFormat="1" ht="21.75" customHeight="1" x14ac:dyDescent="0.25">
      <c r="A81" s="193"/>
      <c r="B81" s="194"/>
      <c r="C81" s="194"/>
      <c r="D81" s="194"/>
      <c r="E81" s="194"/>
      <c r="F81" s="196"/>
      <c r="G81" s="201"/>
      <c r="H81" s="201"/>
      <c r="L81" s="202"/>
      <c r="M81" s="203"/>
    </row>
    <row r="82" spans="1:13" s="189" customFormat="1" ht="21.75" customHeight="1" x14ac:dyDescent="0.25">
      <c r="A82" s="193"/>
      <c r="B82" s="194"/>
      <c r="C82" s="194"/>
      <c r="D82" s="194"/>
      <c r="E82" s="194"/>
      <c r="F82" s="196"/>
      <c r="G82" s="201"/>
      <c r="H82" s="201"/>
      <c r="L82" s="202"/>
      <c r="M82" s="203"/>
    </row>
    <row r="83" spans="1:13" s="189" customFormat="1" ht="21.75" customHeight="1" x14ac:dyDescent="0.25">
      <c r="A83" s="193"/>
      <c r="B83" s="194"/>
      <c r="C83" s="194"/>
      <c r="D83" s="194"/>
      <c r="E83" s="194"/>
      <c r="F83" s="196"/>
      <c r="G83" s="201"/>
      <c r="H83" s="201"/>
      <c r="L83" s="202"/>
      <c r="M83" s="203"/>
    </row>
    <row r="84" spans="1:13" s="189" customFormat="1" ht="21.75" customHeight="1" x14ac:dyDescent="0.25">
      <c r="A84" s="193"/>
      <c r="B84" s="194"/>
      <c r="C84" s="194"/>
      <c r="D84" s="194"/>
      <c r="E84" s="194"/>
      <c r="F84" s="196"/>
      <c r="G84" s="201"/>
      <c r="H84" s="201"/>
      <c r="L84" s="202"/>
      <c r="M84" s="203"/>
    </row>
    <row r="85" spans="1:13" s="189" customFormat="1" ht="21.75" customHeight="1" x14ac:dyDescent="0.25">
      <c r="A85" s="193"/>
      <c r="B85" s="194"/>
      <c r="C85" s="194"/>
      <c r="D85" s="194"/>
      <c r="E85" s="194"/>
      <c r="F85" s="196"/>
      <c r="G85" s="201"/>
      <c r="H85" s="201"/>
      <c r="L85" s="202"/>
      <c r="M85" s="203"/>
    </row>
    <row r="86" spans="1:13" s="189" customFormat="1" ht="21.75" customHeight="1" x14ac:dyDescent="0.25">
      <c r="A86" s="193"/>
      <c r="B86" s="194"/>
      <c r="C86" s="194"/>
      <c r="D86" s="194"/>
      <c r="E86" s="194"/>
      <c r="F86" s="196"/>
      <c r="G86" s="201"/>
      <c r="H86" s="201"/>
      <c r="L86" s="202"/>
      <c r="M86" s="203"/>
    </row>
    <row r="87" spans="1:13" s="189" customFormat="1" ht="21.75" customHeight="1" x14ac:dyDescent="0.25">
      <c r="A87" s="193"/>
      <c r="B87" s="194"/>
      <c r="C87" s="194"/>
      <c r="D87" s="194"/>
      <c r="E87" s="194"/>
      <c r="F87" s="196"/>
      <c r="G87" s="201"/>
      <c r="H87" s="201"/>
      <c r="L87" s="202"/>
      <c r="M87" s="203"/>
    </row>
    <row r="88" spans="1:13" s="189" customFormat="1" ht="21.75" customHeight="1" x14ac:dyDescent="0.25">
      <c r="A88" s="193"/>
      <c r="B88" s="194"/>
      <c r="C88" s="194"/>
      <c r="D88" s="194"/>
      <c r="E88" s="194"/>
      <c r="F88" s="196"/>
      <c r="G88" s="201"/>
      <c r="H88" s="201"/>
      <c r="L88" s="202"/>
      <c r="M88" s="203"/>
    </row>
    <row r="89" spans="1:13" s="189" customFormat="1" ht="21.75" customHeight="1" x14ac:dyDescent="0.25">
      <c r="A89" s="193"/>
      <c r="B89" s="194"/>
      <c r="C89" s="194"/>
      <c r="D89" s="194"/>
      <c r="E89" s="194"/>
      <c r="F89" s="196"/>
      <c r="G89" s="201"/>
      <c r="H89" s="201"/>
      <c r="L89" s="202"/>
      <c r="M89" s="203"/>
    </row>
    <row r="90" spans="1:13" s="189" customFormat="1" ht="21.75" customHeight="1" x14ac:dyDescent="0.25">
      <c r="A90" s="193"/>
      <c r="B90" s="194"/>
      <c r="C90" s="194"/>
      <c r="D90" s="194"/>
      <c r="E90" s="194"/>
      <c r="F90" s="196"/>
      <c r="G90" s="201"/>
      <c r="H90" s="201"/>
      <c r="L90" s="202"/>
      <c r="M90" s="203"/>
    </row>
    <row r="91" spans="1:13" s="189" customFormat="1" ht="21.75" customHeight="1" x14ac:dyDescent="0.25">
      <c r="A91" s="193"/>
      <c r="B91" s="194"/>
      <c r="C91" s="194"/>
      <c r="D91" s="194"/>
      <c r="E91" s="194"/>
      <c r="F91" s="196"/>
      <c r="G91" s="201"/>
      <c r="H91" s="201"/>
      <c r="L91" s="202"/>
      <c r="M91" s="203"/>
    </row>
    <row r="92" spans="1:13" s="189" customFormat="1" ht="21.75" customHeight="1" x14ac:dyDescent="0.25">
      <c r="A92" s="193"/>
      <c r="B92" s="194"/>
      <c r="C92" s="194"/>
      <c r="D92" s="194"/>
      <c r="E92" s="194"/>
      <c r="F92" s="196"/>
      <c r="G92" s="201"/>
      <c r="H92" s="201"/>
      <c r="L92" s="202"/>
      <c r="M92" s="203"/>
    </row>
    <row r="93" spans="1:13" s="189" customFormat="1" ht="21.75" customHeight="1" x14ac:dyDescent="0.25">
      <c r="A93" s="193"/>
      <c r="B93" s="194"/>
      <c r="C93" s="194"/>
      <c r="D93" s="194"/>
      <c r="E93" s="194"/>
      <c r="F93" s="196"/>
      <c r="G93" s="201"/>
      <c r="H93" s="201"/>
      <c r="L93" s="202"/>
      <c r="M93" s="203"/>
    </row>
    <row r="94" spans="1:13" s="189" customFormat="1" ht="21.75" customHeight="1" x14ac:dyDescent="0.25">
      <c r="A94" s="193"/>
      <c r="B94" s="194"/>
      <c r="C94" s="194"/>
      <c r="D94" s="194"/>
      <c r="E94" s="194"/>
      <c r="F94" s="196"/>
      <c r="G94" s="201"/>
      <c r="H94" s="201"/>
      <c r="L94" s="202"/>
      <c r="M94" s="203"/>
    </row>
    <row r="95" spans="1:13" s="189" customFormat="1" ht="21.75" customHeight="1" x14ac:dyDescent="0.25">
      <c r="A95" s="193"/>
      <c r="B95" s="194"/>
      <c r="C95" s="194"/>
      <c r="D95" s="194"/>
      <c r="E95" s="194"/>
      <c r="F95" s="196"/>
      <c r="G95" s="201"/>
      <c r="H95" s="201"/>
      <c r="L95" s="202"/>
      <c r="M95" s="203"/>
    </row>
    <row r="96" spans="1:13" s="189" customFormat="1" ht="21.75" customHeight="1" x14ac:dyDescent="0.25">
      <c r="A96" s="193"/>
      <c r="B96" s="194"/>
      <c r="C96" s="194"/>
      <c r="D96" s="194"/>
      <c r="E96" s="194"/>
      <c r="F96" s="196"/>
      <c r="G96" s="201"/>
      <c r="H96" s="201"/>
      <c r="L96" s="202"/>
      <c r="M96" s="203"/>
    </row>
    <row r="97" spans="1:13" s="189" customFormat="1" ht="21.75" customHeight="1" x14ac:dyDescent="0.25">
      <c r="A97" s="193"/>
      <c r="B97" s="194"/>
      <c r="C97" s="194"/>
      <c r="D97" s="194"/>
      <c r="E97" s="194"/>
      <c r="F97" s="196"/>
      <c r="G97" s="201"/>
      <c r="H97" s="201"/>
      <c r="L97" s="202"/>
      <c r="M97" s="203"/>
    </row>
    <row r="98" spans="1:13" s="189" customFormat="1" ht="21.75" customHeight="1" x14ac:dyDescent="0.25">
      <c r="A98" s="193"/>
      <c r="B98" s="194"/>
      <c r="C98" s="194"/>
      <c r="D98" s="194"/>
      <c r="E98" s="194"/>
      <c r="F98" s="196"/>
      <c r="G98" s="201"/>
      <c r="H98" s="201"/>
      <c r="L98" s="202"/>
      <c r="M98" s="203"/>
    </row>
    <row r="99" spans="1:13" s="189" customFormat="1" ht="21.75" customHeight="1" x14ac:dyDescent="0.25">
      <c r="A99" s="193"/>
      <c r="B99" s="194"/>
      <c r="C99" s="194"/>
      <c r="D99" s="194"/>
      <c r="E99" s="194"/>
      <c r="F99" s="196"/>
      <c r="G99" s="201"/>
      <c r="H99" s="201"/>
      <c r="L99" s="202"/>
      <c r="M99" s="203"/>
    </row>
    <row r="100" spans="1:13" s="189" customFormat="1" ht="21.75" customHeight="1" x14ac:dyDescent="0.25">
      <c r="A100" s="193"/>
      <c r="B100" s="194"/>
      <c r="C100" s="194"/>
      <c r="D100" s="194"/>
      <c r="E100" s="194"/>
      <c r="F100" s="196"/>
      <c r="G100" s="201"/>
      <c r="H100" s="201"/>
      <c r="L100" s="202"/>
      <c r="M100" s="203"/>
    </row>
    <row r="101" spans="1:13" s="189" customFormat="1" ht="21.75" customHeight="1" x14ac:dyDescent="0.25">
      <c r="A101" s="193"/>
      <c r="B101" s="194"/>
      <c r="C101" s="194"/>
      <c r="D101" s="194"/>
      <c r="E101" s="194"/>
      <c r="F101" s="196"/>
      <c r="G101" s="201"/>
      <c r="H101" s="201"/>
      <c r="L101" s="202"/>
      <c r="M101" s="203"/>
    </row>
    <row r="102" spans="1:13" s="189" customFormat="1" ht="21.75" customHeight="1" x14ac:dyDescent="0.25">
      <c r="A102" s="193"/>
      <c r="B102" s="194"/>
      <c r="C102" s="194"/>
      <c r="D102" s="194"/>
      <c r="E102" s="194"/>
      <c r="F102" s="196"/>
      <c r="G102" s="201"/>
      <c r="H102" s="201"/>
      <c r="L102" s="202"/>
      <c r="M102" s="203"/>
    </row>
    <row r="103" spans="1:13" s="189" customFormat="1" ht="21.75" customHeight="1" x14ac:dyDescent="0.25">
      <c r="A103" s="193"/>
      <c r="B103" s="194"/>
      <c r="C103" s="194"/>
      <c r="D103" s="194"/>
      <c r="E103" s="194"/>
      <c r="F103" s="196"/>
      <c r="G103" s="201"/>
      <c r="H103" s="201"/>
      <c r="L103" s="202"/>
      <c r="M103" s="203"/>
    </row>
    <row r="104" spans="1:13" s="189" customFormat="1" ht="21.75" customHeight="1" x14ac:dyDescent="0.25">
      <c r="A104" s="193"/>
      <c r="B104" s="194"/>
      <c r="C104" s="194"/>
      <c r="D104" s="194"/>
      <c r="E104" s="194"/>
      <c r="F104" s="196"/>
      <c r="G104" s="201"/>
      <c r="H104" s="201"/>
      <c r="L104" s="202"/>
      <c r="M104" s="203"/>
    </row>
    <row r="105" spans="1:13" s="189" customFormat="1" ht="21.75" customHeight="1" x14ac:dyDescent="0.25">
      <c r="A105" s="193"/>
      <c r="B105" s="194"/>
      <c r="C105" s="194"/>
      <c r="D105" s="194"/>
      <c r="E105" s="194"/>
      <c r="F105" s="196"/>
      <c r="G105" s="201"/>
      <c r="H105" s="201"/>
      <c r="L105" s="202"/>
      <c r="M105" s="203"/>
    </row>
    <row r="106" spans="1:13" s="189" customFormat="1" ht="21.75" customHeight="1" x14ac:dyDescent="0.25">
      <c r="A106" s="193"/>
      <c r="B106" s="194"/>
      <c r="C106" s="194"/>
      <c r="D106" s="194"/>
      <c r="E106" s="194"/>
      <c r="F106" s="196"/>
      <c r="G106" s="201"/>
      <c r="H106" s="201"/>
      <c r="L106" s="202"/>
      <c r="M106" s="203"/>
    </row>
    <row r="107" spans="1:13" s="189" customFormat="1" ht="21.75" customHeight="1" x14ac:dyDescent="0.25">
      <c r="A107" s="193"/>
      <c r="B107" s="194"/>
      <c r="C107" s="194"/>
      <c r="D107" s="194"/>
      <c r="E107" s="194"/>
      <c r="F107" s="196"/>
      <c r="G107" s="201"/>
      <c r="H107" s="201"/>
      <c r="L107" s="202"/>
      <c r="M107" s="203"/>
    </row>
    <row r="108" spans="1:13" s="189" customFormat="1" ht="21.75" customHeight="1" x14ac:dyDescent="0.25">
      <c r="A108" s="193"/>
      <c r="B108" s="194"/>
      <c r="C108" s="194"/>
      <c r="D108" s="194"/>
      <c r="E108" s="194"/>
      <c r="F108" s="196"/>
      <c r="G108" s="201"/>
      <c r="H108" s="201"/>
      <c r="L108" s="202"/>
      <c r="M108" s="203"/>
    </row>
    <row r="109" spans="1:13" s="189" customFormat="1" ht="21.75" customHeight="1" x14ac:dyDescent="0.25">
      <c r="A109" s="193"/>
      <c r="B109" s="194"/>
      <c r="C109" s="194"/>
      <c r="D109" s="194"/>
      <c r="E109" s="194"/>
      <c r="F109" s="196"/>
      <c r="G109" s="201"/>
      <c r="H109" s="201"/>
      <c r="L109" s="202"/>
      <c r="M109" s="203"/>
    </row>
    <row r="110" spans="1:13" s="189" customFormat="1" ht="21.75" customHeight="1" x14ac:dyDescent="0.25">
      <c r="A110" s="193"/>
      <c r="B110" s="194"/>
      <c r="C110" s="194"/>
      <c r="D110" s="194"/>
      <c r="E110" s="194"/>
      <c r="F110" s="196"/>
      <c r="G110" s="201"/>
      <c r="H110" s="201"/>
      <c r="L110" s="202"/>
      <c r="M110" s="203"/>
    </row>
    <row r="111" spans="1:13" s="189" customFormat="1" ht="21.75" customHeight="1" x14ac:dyDescent="0.25">
      <c r="A111" s="193"/>
      <c r="B111" s="194"/>
      <c r="C111" s="194"/>
      <c r="D111" s="194"/>
      <c r="E111" s="194"/>
      <c r="F111" s="196"/>
      <c r="G111" s="201"/>
      <c r="H111" s="201"/>
      <c r="L111" s="202"/>
      <c r="M111" s="203"/>
    </row>
    <row r="112" spans="1:13" s="189" customFormat="1" ht="21.75" customHeight="1" x14ac:dyDescent="0.25">
      <c r="A112" s="193"/>
      <c r="B112" s="194"/>
      <c r="C112" s="194"/>
      <c r="D112" s="194"/>
      <c r="E112" s="194"/>
      <c r="F112" s="196"/>
      <c r="G112" s="201"/>
      <c r="H112" s="201"/>
      <c r="L112" s="202"/>
      <c r="M112" s="203"/>
    </row>
    <row r="113" spans="1:13" s="189" customFormat="1" ht="21.75" customHeight="1" x14ac:dyDescent="0.25">
      <c r="A113" s="193"/>
      <c r="B113" s="194"/>
      <c r="C113" s="194"/>
      <c r="D113" s="194"/>
      <c r="E113" s="194"/>
      <c r="F113" s="196"/>
      <c r="G113" s="201"/>
      <c r="H113" s="201"/>
      <c r="L113" s="202"/>
      <c r="M113" s="203"/>
    </row>
    <row r="114" spans="1:13" s="189" customFormat="1" ht="21.75" customHeight="1" x14ac:dyDescent="0.25">
      <c r="A114" s="193"/>
      <c r="B114" s="194"/>
      <c r="C114" s="194"/>
      <c r="D114" s="194"/>
      <c r="E114" s="194"/>
      <c r="F114" s="196"/>
      <c r="G114" s="201"/>
      <c r="H114" s="201"/>
      <c r="L114" s="202"/>
      <c r="M114" s="203"/>
    </row>
    <row r="115" spans="1:13" s="189" customFormat="1" ht="21.75" customHeight="1" x14ac:dyDescent="0.25">
      <c r="A115" s="193"/>
      <c r="B115" s="194"/>
      <c r="C115" s="194"/>
      <c r="D115" s="194"/>
      <c r="E115" s="194"/>
      <c r="F115" s="196"/>
      <c r="G115" s="201"/>
      <c r="H115" s="201"/>
      <c r="L115" s="202"/>
      <c r="M115" s="203"/>
    </row>
    <row r="116" spans="1:13" s="189" customFormat="1" ht="21.75" customHeight="1" x14ac:dyDescent="0.25">
      <c r="A116" s="193"/>
      <c r="B116" s="194"/>
      <c r="C116" s="194"/>
      <c r="D116" s="194"/>
      <c r="E116" s="194"/>
      <c r="F116" s="196"/>
      <c r="G116" s="201"/>
      <c r="H116" s="201"/>
      <c r="L116" s="202"/>
      <c r="M116" s="203"/>
    </row>
    <row r="117" spans="1:13" s="189" customFormat="1" ht="21.75" customHeight="1" x14ac:dyDescent="0.25">
      <c r="A117" s="193"/>
      <c r="B117" s="194"/>
      <c r="C117" s="194"/>
      <c r="D117" s="194"/>
      <c r="E117" s="194"/>
      <c r="F117" s="196"/>
      <c r="G117" s="201"/>
      <c r="H117" s="201"/>
      <c r="L117" s="202"/>
      <c r="M117" s="203"/>
    </row>
    <row r="118" spans="1:13" s="189" customFormat="1" ht="21.75" customHeight="1" x14ac:dyDescent="0.25">
      <c r="A118" s="193"/>
      <c r="B118" s="194"/>
      <c r="C118" s="194"/>
      <c r="D118" s="194"/>
      <c r="E118" s="194"/>
      <c r="F118" s="196"/>
      <c r="G118" s="201"/>
      <c r="H118" s="201"/>
      <c r="L118" s="202"/>
      <c r="M118" s="203"/>
    </row>
    <row r="119" spans="1:13" s="189" customFormat="1" ht="21.75" customHeight="1" x14ac:dyDescent="0.25">
      <c r="A119" s="193"/>
      <c r="B119" s="194"/>
      <c r="C119" s="194"/>
      <c r="D119" s="194"/>
      <c r="E119" s="194"/>
      <c r="F119" s="196"/>
      <c r="G119" s="201"/>
      <c r="H119" s="201"/>
      <c r="L119" s="202"/>
      <c r="M119" s="203"/>
    </row>
    <row r="120" spans="1:13" s="189" customFormat="1" ht="21.75" customHeight="1" x14ac:dyDescent="0.25">
      <c r="A120" s="193"/>
      <c r="B120" s="194"/>
      <c r="C120" s="194"/>
      <c r="D120" s="194"/>
      <c r="E120" s="194"/>
      <c r="F120" s="196"/>
      <c r="G120" s="201"/>
      <c r="H120" s="201"/>
      <c r="L120" s="202"/>
      <c r="M120" s="203"/>
    </row>
    <row r="121" spans="1:13" s="189" customFormat="1" ht="21.75" customHeight="1" x14ac:dyDescent="0.25">
      <c r="A121" s="193"/>
      <c r="B121" s="194"/>
      <c r="C121" s="194"/>
      <c r="D121" s="194"/>
      <c r="E121" s="194"/>
      <c r="F121" s="196"/>
      <c r="G121" s="201"/>
      <c r="H121" s="201"/>
      <c r="L121" s="202"/>
      <c r="M121" s="203"/>
    </row>
    <row r="122" spans="1:13" s="189" customFormat="1" ht="21.75" customHeight="1" x14ac:dyDescent="0.25">
      <c r="A122" s="193"/>
      <c r="B122" s="194"/>
      <c r="C122" s="194"/>
      <c r="D122" s="194"/>
      <c r="E122" s="194"/>
      <c r="F122" s="196"/>
      <c r="G122" s="201"/>
      <c r="H122" s="201"/>
      <c r="L122" s="202"/>
      <c r="M122" s="203"/>
    </row>
    <row r="123" spans="1:13" s="189" customFormat="1" ht="21.75" customHeight="1" x14ac:dyDescent="0.25">
      <c r="A123" s="193"/>
      <c r="B123" s="194"/>
      <c r="C123" s="194"/>
      <c r="D123" s="194"/>
      <c r="E123" s="194"/>
      <c r="F123" s="196"/>
      <c r="G123" s="201"/>
      <c r="H123" s="201"/>
      <c r="L123" s="202"/>
      <c r="M123" s="203"/>
    </row>
    <row r="124" spans="1:13" s="189" customFormat="1" ht="21.75" customHeight="1" x14ac:dyDescent="0.25">
      <c r="A124" s="193"/>
      <c r="B124" s="194"/>
      <c r="C124" s="194"/>
      <c r="D124" s="194"/>
      <c r="E124" s="194"/>
      <c r="F124" s="196"/>
      <c r="G124" s="201"/>
      <c r="H124" s="201"/>
      <c r="L124" s="202"/>
      <c r="M124" s="203"/>
    </row>
    <row r="125" spans="1:13" s="189" customFormat="1" ht="21.75" customHeight="1" x14ac:dyDescent="0.25">
      <c r="A125" s="193"/>
      <c r="B125" s="194"/>
      <c r="C125" s="194"/>
      <c r="D125" s="194"/>
      <c r="E125" s="194"/>
      <c r="F125" s="196"/>
      <c r="G125" s="201"/>
      <c r="H125" s="201"/>
      <c r="L125" s="202"/>
      <c r="M125" s="203"/>
    </row>
    <row r="126" spans="1:13" s="189" customFormat="1" ht="21.75" customHeight="1" x14ac:dyDescent="0.25">
      <c r="A126" s="193"/>
      <c r="B126" s="194"/>
      <c r="C126" s="194"/>
      <c r="D126" s="194"/>
      <c r="E126" s="194"/>
      <c r="F126" s="196"/>
      <c r="G126" s="201"/>
      <c r="H126" s="201"/>
      <c r="L126" s="202"/>
      <c r="M126" s="203"/>
    </row>
    <row r="127" spans="1:13" s="189" customFormat="1" ht="21.75" customHeight="1" x14ac:dyDescent="0.25">
      <c r="A127" s="193"/>
      <c r="B127" s="194"/>
      <c r="C127" s="194"/>
      <c r="D127" s="194"/>
      <c r="E127" s="194"/>
      <c r="F127" s="196"/>
      <c r="G127" s="201"/>
      <c r="H127" s="201"/>
      <c r="L127" s="202"/>
      <c r="M127" s="203"/>
    </row>
    <row r="128" spans="1:13" s="189" customFormat="1" x14ac:dyDescent="0.25">
      <c r="A128" s="193"/>
      <c r="B128" s="197"/>
      <c r="C128" s="197"/>
      <c r="D128" s="197"/>
      <c r="E128" s="197"/>
      <c r="F128" s="196"/>
      <c r="G128" s="201"/>
      <c r="H128" s="201"/>
      <c r="L128" s="202"/>
      <c r="M128" s="203"/>
    </row>
    <row r="129" spans="1:13" s="189" customFormat="1" x14ac:dyDescent="0.25">
      <c r="A129" s="193"/>
      <c r="B129" s="197"/>
      <c r="C129" s="197"/>
      <c r="D129" s="197"/>
      <c r="E129" s="197"/>
      <c r="F129" s="196"/>
      <c r="G129" s="201"/>
      <c r="H129" s="201"/>
      <c r="L129" s="202"/>
      <c r="M129" s="203"/>
    </row>
    <row r="130" spans="1:13" s="189" customFormat="1" x14ac:dyDescent="0.25">
      <c r="A130" s="193"/>
      <c r="B130" s="197"/>
      <c r="C130" s="197"/>
      <c r="D130" s="197"/>
      <c r="E130" s="197"/>
      <c r="F130" s="196"/>
      <c r="G130" s="201"/>
      <c r="H130" s="201"/>
      <c r="L130" s="202"/>
      <c r="M130" s="203"/>
    </row>
    <row r="131" spans="1:13" s="189" customFormat="1" x14ac:dyDescent="0.25">
      <c r="A131" s="193"/>
      <c r="B131" s="197"/>
      <c r="C131" s="197"/>
      <c r="D131" s="197"/>
      <c r="E131" s="197"/>
      <c r="F131" s="196"/>
      <c r="G131" s="201"/>
      <c r="H131" s="201"/>
      <c r="L131" s="202"/>
      <c r="M131" s="203"/>
    </row>
    <row r="132" spans="1:13" s="189" customFormat="1" x14ac:dyDescent="0.25">
      <c r="A132" s="193"/>
      <c r="B132" s="197"/>
      <c r="C132" s="197"/>
      <c r="D132" s="197"/>
      <c r="E132" s="197"/>
      <c r="F132" s="196"/>
      <c r="G132" s="201"/>
      <c r="H132" s="201"/>
      <c r="L132" s="202"/>
      <c r="M132" s="203"/>
    </row>
    <row r="133" spans="1:13" s="189" customFormat="1" x14ac:dyDescent="0.25">
      <c r="A133" s="193"/>
      <c r="B133" s="197"/>
      <c r="C133" s="197"/>
      <c r="D133" s="197"/>
      <c r="E133" s="197"/>
      <c r="F133" s="196"/>
      <c r="G133" s="201"/>
      <c r="H133" s="201"/>
      <c r="L133" s="202"/>
      <c r="M133" s="203"/>
    </row>
    <row r="134" spans="1:13" s="189" customFormat="1" x14ac:dyDescent="0.25">
      <c r="A134" s="193"/>
      <c r="B134" s="197"/>
      <c r="C134" s="197"/>
      <c r="D134" s="197"/>
      <c r="E134" s="197"/>
      <c r="F134" s="196"/>
      <c r="G134" s="201"/>
      <c r="H134" s="201"/>
      <c r="L134" s="202"/>
      <c r="M134" s="203"/>
    </row>
    <row r="135" spans="1:13" s="189" customFormat="1" x14ac:dyDescent="0.25">
      <c r="A135" s="193"/>
      <c r="B135" s="197"/>
      <c r="C135" s="197"/>
      <c r="D135" s="197"/>
      <c r="E135" s="197"/>
      <c r="F135" s="196"/>
      <c r="G135" s="201"/>
      <c r="H135" s="201"/>
      <c r="L135" s="202"/>
      <c r="M135" s="203"/>
    </row>
    <row r="136" spans="1:13" s="189" customFormat="1" x14ac:dyDescent="0.25">
      <c r="A136" s="193"/>
      <c r="B136" s="197"/>
      <c r="C136" s="197"/>
      <c r="D136" s="197"/>
      <c r="E136" s="197"/>
      <c r="F136" s="196"/>
      <c r="G136" s="201"/>
      <c r="H136" s="201"/>
      <c r="L136" s="202"/>
      <c r="M136" s="203"/>
    </row>
    <row r="137" spans="1:13" s="189" customFormat="1" x14ac:dyDescent="0.25">
      <c r="A137" s="193"/>
      <c r="B137" s="197"/>
      <c r="C137" s="197"/>
      <c r="D137" s="197"/>
      <c r="E137" s="197"/>
      <c r="F137" s="196"/>
      <c r="G137" s="201"/>
      <c r="H137" s="201"/>
      <c r="L137" s="202"/>
      <c r="M137" s="203"/>
    </row>
    <row r="138" spans="1:13" s="189" customFormat="1" x14ac:dyDescent="0.25">
      <c r="A138" s="193"/>
      <c r="B138" s="197"/>
      <c r="C138" s="197"/>
      <c r="D138" s="197"/>
      <c r="E138" s="197"/>
      <c r="F138" s="196"/>
      <c r="G138" s="201"/>
      <c r="H138" s="201"/>
      <c r="L138" s="202"/>
      <c r="M138" s="203"/>
    </row>
    <row r="139" spans="1:13" s="189" customFormat="1" x14ac:dyDescent="0.25">
      <c r="A139" s="193"/>
      <c r="B139" s="197"/>
      <c r="C139" s="197"/>
      <c r="D139" s="197"/>
      <c r="E139" s="197"/>
      <c r="F139" s="196"/>
      <c r="G139" s="201"/>
      <c r="H139" s="201"/>
      <c r="L139" s="202"/>
      <c r="M139" s="203"/>
    </row>
    <row r="140" spans="1:13" s="189" customFormat="1" x14ac:dyDescent="0.25">
      <c r="A140" s="193"/>
      <c r="B140" s="197"/>
      <c r="C140" s="197"/>
      <c r="D140" s="197"/>
      <c r="E140" s="197"/>
      <c r="F140" s="196"/>
      <c r="G140" s="201"/>
      <c r="H140" s="201"/>
      <c r="L140" s="202"/>
      <c r="M140" s="203"/>
    </row>
    <row r="141" spans="1:13" s="189" customFormat="1" x14ac:dyDescent="0.25">
      <c r="A141" s="193"/>
      <c r="B141" s="197"/>
      <c r="C141" s="197"/>
      <c r="D141" s="197"/>
      <c r="E141" s="197"/>
      <c r="F141" s="196"/>
      <c r="G141" s="201"/>
      <c r="H141" s="201"/>
      <c r="L141" s="202"/>
      <c r="M141" s="203"/>
    </row>
    <row r="142" spans="1:13" s="189" customFormat="1" x14ac:dyDescent="0.25">
      <c r="A142" s="193"/>
      <c r="B142" s="197"/>
      <c r="C142" s="197"/>
      <c r="D142" s="197"/>
      <c r="E142" s="197"/>
      <c r="F142" s="196"/>
      <c r="G142" s="201"/>
      <c r="H142" s="201"/>
      <c r="L142" s="202"/>
      <c r="M142" s="203"/>
    </row>
    <row r="143" spans="1:13" s="189" customFormat="1" x14ac:dyDescent="0.25">
      <c r="A143" s="193"/>
      <c r="B143" s="197"/>
      <c r="C143" s="197"/>
      <c r="D143" s="197"/>
      <c r="E143" s="197"/>
      <c r="F143" s="196"/>
      <c r="G143" s="201"/>
      <c r="H143" s="201"/>
      <c r="L143" s="202"/>
      <c r="M143" s="203"/>
    </row>
    <row r="144" spans="1:13" s="189" customFormat="1" x14ac:dyDescent="0.25">
      <c r="A144" s="193"/>
      <c r="B144" s="197"/>
      <c r="C144" s="197"/>
      <c r="D144" s="197"/>
      <c r="E144" s="197"/>
      <c r="F144" s="196"/>
      <c r="G144" s="201"/>
      <c r="H144" s="201"/>
      <c r="L144" s="202"/>
      <c r="M144" s="203"/>
    </row>
    <row r="145" spans="1:13" s="189" customFormat="1" x14ac:dyDescent="0.25">
      <c r="A145" s="193"/>
      <c r="B145" s="197"/>
      <c r="C145" s="197"/>
      <c r="D145" s="197"/>
      <c r="E145" s="197"/>
      <c r="F145" s="196"/>
      <c r="G145" s="201"/>
      <c r="H145" s="201"/>
      <c r="L145" s="202"/>
      <c r="M145" s="203"/>
    </row>
    <row r="146" spans="1:13" s="189" customFormat="1" x14ac:dyDescent="0.25">
      <c r="A146" s="193"/>
      <c r="B146" s="197"/>
      <c r="C146" s="197"/>
      <c r="D146" s="197"/>
      <c r="E146" s="197"/>
      <c r="F146" s="196"/>
      <c r="G146" s="201"/>
      <c r="H146" s="201"/>
      <c r="L146" s="202"/>
      <c r="M146" s="203"/>
    </row>
    <row r="147" spans="1:13" s="189" customFormat="1" x14ac:dyDescent="0.25">
      <c r="A147" s="193"/>
      <c r="B147" s="197"/>
      <c r="C147" s="197"/>
      <c r="D147" s="197"/>
      <c r="E147" s="197"/>
      <c r="F147" s="196"/>
      <c r="G147" s="201"/>
      <c r="H147" s="201"/>
      <c r="L147" s="202"/>
      <c r="M147" s="203"/>
    </row>
    <row r="148" spans="1:13" s="189" customFormat="1" x14ac:dyDescent="0.25">
      <c r="A148" s="193"/>
      <c r="B148" s="197"/>
      <c r="C148" s="197"/>
      <c r="D148" s="197"/>
      <c r="E148" s="197"/>
      <c r="F148" s="196"/>
      <c r="G148" s="201"/>
      <c r="H148" s="201"/>
      <c r="L148" s="202"/>
      <c r="M148" s="203"/>
    </row>
    <row r="149" spans="1:13" s="189" customFormat="1" x14ac:dyDescent="0.25">
      <c r="A149" s="193"/>
      <c r="B149" s="197"/>
      <c r="C149" s="197"/>
      <c r="D149" s="197"/>
      <c r="E149" s="197"/>
      <c r="F149" s="196"/>
      <c r="G149" s="201"/>
      <c r="H149" s="201"/>
      <c r="L149" s="202"/>
      <c r="M149" s="203"/>
    </row>
    <row r="150" spans="1:13" s="189" customFormat="1" x14ac:dyDescent="0.25">
      <c r="A150" s="193"/>
      <c r="B150" s="197"/>
      <c r="C150" s="197"/>
      <c r="D150" s="197"/>
      <c r="E150" s="197"/>
      <c r="F150" s="196"/>
      <c r="G150" s="201"/>
      <c r="H150" s="201"/>
      <c r="L150" s="202"/>
      <c r="M150" s="203"/>
    </row>
    <row r="151" spans="1:13" s="189" customFormat="1" x14ac:dyDescent="0.25">
      <c r="A151" s="193"/>
      <c r="B151" s="197"/>
      <c r="C151" s="197"/>
      <c r="D151" s="197"/>
      <c r="E151" s="197"/>
      <c r="F151" s="196"/>
      <c r="G151" s="201"/>
      <c r="H151" s="201"/>
      <c r="L151" s="202"/>
      <c r="M151" s="203"/>
    </row>
    <row r="152" spans="1:13" s="189" customFormat="1" x14ac:dyDescent="0.25">
      <c r="A152" s="193"/>
      <c r="B152" s="197"/>
      <c r="C152" s="197"/>
      <c r="D152" s="197"/>
      <c r="E152" s="197"/>
      <c r="F152" s="196"/>
      <c r="G152" s="201"/>
      <c r="H152" s="201"/>
      <c r="L152" s="202"/>
      <c r="M152" s="203"/>
    </row>
    <row r="153" spans="1:13" s="189" customFormat="1" x14ac:dyDescent="0.25">
      <c r="A153" s="193"/>
      <c r="B153" s="197"/>
      <c r="C153" s="197"/>
      <c r="D153" s="197"/>
      <c r="E153" s="197"/>
      <c r="F153" s="196"/>
      <c r="G153" s="201"/>
      <c r="H153" s="201"/>
      <c r="L153" s="202"/>
      <c r="M153" s="203"/>
    </row>
    <row r="154" spans="1:13" s="189" customFormat="1" x14ac:dyDescent="0.25">
      <c r="A154" s="193"/>
      <c r="B154" s="197"/>
      <c r="C154" s="197"/>
      <c r="D154" s="197"/>
      <c r="E154" s="197"/>
      <c r="F154" s="196"/>
      <c r="G154" s="201"/>
      <c r="H154" s="201"/>
      <c r="L154" s="202"/>
      <c r="M154" s="203"/>
    </row>
    <row r="155" spans="1:13" s="189" customFormat="1" x14ac:dyDescent="0.25">
      <c r="A155" s="193"/>
      <c r="B155" s="197"/>
      <c r="C155" s="197"/>
      <c r="D155" s="197"/>
      <c r="E155" s="197"/>
      <c r="F155" s="196"/>
      <c r="G155" s="201"/>
      <c r="H155" s="201"/>
      <c r="L155" s="202"/>
      <c r="M155" s="203"/>
    </row>
    <row r="156" spans="1:13" s="189" customFormat="1" x14ac:dyDescent="0.25">
      <c r="A156" s="193"/>
      <c r="B156" s="197"/>
      <c r="C156" s="197"/>
      <c r="D156" s="197"/>
      <c r="E156" s="197"/>
      <c r="F156" s="196"/>
      <c r="G156" s="201"/>
      <c r="H156" s="201"/>
      <c r="L156" s="202"/>
      <c r="M156" s="203"/>
    </row>
    <row r="157" spans="1:13" s="189" customFormat="1" x14ac:dyDescent="0.25">
      <c r="A157" s="193"/>
      <c r="B157" s="197"/>
      <c r="C157" s="197"/>
      <c r="D157" s="197"/>
      <c r="E157" s="197"/>
      <c r="F157" s="196"/>
      <c r="G157" s="201"/>
      <c r="H157" s="201"/>
      <c r="L157" s="202"/>
      <c r="M157" s="203"/>
    </row>
    <row r="158" spans="1:13" s="189" customFormat="1" x14ac:dyDescent="0.25">
      <c r="A158" s="193"/>
      <c r="B158" s="197"/>
      <c r="C158" s="197"/>
      <c r="D158" s="197"/>
      <c r="E158" s="197"/>
      <c r="F158" s="196"/>
      <c r="G158" s="201"/>
      <c r="H158" s="201"/>
      <c r="L158" s="202"/>
      <c r="M158" s="203"/>
    </row>
    <row r="159" spans="1:13" s="189" customFormat="1" x14ac:dyDescent="0.25">
      <c r="A159" s="193"/>
      <c r="B159" s="197"/>
      <c r="C159" s="197"/>
      <c r="D159" s="197"/>
      <c r="E159" s="197"/>
      <c r="F159" s="196"/>
      <c r="G159" s="201"/>
      <c r="H159" s="201"/>
      <c r="L159" s="202"/>
      <c r="M159" s="203"/>
    </row>
    <row r="160" spans="1:13" s="189" customFormat="1" x14ac:dyDescent="0.25">
      <c r="A160" s="193"/>
      <c r="B160" s="197"/>
      <c r="C160" s="197"/>
      <c r="D160" s="197"/>
      <c r="E160" s="197"/>
      <c r="F160" s="196"/>
      <c r="G160" s="201"/>
      <c r="H160" s="201"/>
      <c r="L160" s="202"/>
      <c r="M160" s="203"/>
    </row>
    <row r="161" spans="1:13" s="189" customFormat="1" x14ac:dyDescent="0.25">
      <c r="A161" s="193"/>
      <c r="B161" s="197"/>
      <c r="C161" s="197"/>
      <c r="D161" s="197"/>
      <c r="E161" s="197"/>
      <c r="F161" s="196"/>
      <c r="G161" s="201"/>
      <c r="H161" s="201"/>
      <c r="L161" s="202"/>
      <c r="M161" s="203"/>
    </row>
    <row r="162" spans="1:13" s="189" customFormat="1" x14ac:dyDescent="0.25">
      <c r="A162" s="193"/>
      <c r="B162" s="197"/>
      <c r="C162" s="197"/>
      <c r="D162" s="197"/>
      <c r="E162" s="197"/>
      <c r="F162" s="196"/>
      <c r="G162" s="201"/>
      <c r="H162" s="201"/>
      <c r="L162" s="202"/>
      <c r="M162" s="203"/>
    </row>
    <row r="163" spans="1:13" s="189" customFormat="1" x14ac:dyDescent="0.25">
      <c r="A163" s="193"/>
      <c r="B163" s="197"/>
      <c r="C163" s="197"/>
      <c r="D163" s="197"/>
      <c r="E163" s="197"/>
      <c r="F163" s="196"/>
      <c r="G163" s="201"/>
      <c r="H163" s="201"/>
      <c r="L163" s="202"/>
      <c r="M163" s="203"/>
    </row>
    <row r="164" spans="1:13" s="189" customFormat="1" x14ac:dyDescent="0.25">
      <c r="A164" s="193"/>
      <c r="B164" s="197"/>
      <c r="C164" s="197"/>
      <c r="D164" s="197"/>
      <c r="E164" s="197"/>
      <c r="F164" s="196"/>
      <c r="G164" s="201"/>
      <c r="H164" s="201"/>
      <c r="L164" s="202"/>
      <c r="M164" s="203"/>
    </row>
    <row r="165" spans="1:13" s="189" customFormat="1" x14ac:dyDescent="0.25">
      <c r="A165" s="193"/>
      <c r="B165" s="197"/>
      <c r="C165" s="197"/>
      <c r="D165" s="197"/>
      <c r="E165" s="197"/>
      <c r="F165" s="196"/>
      <c r="G165" s="201"/>
      <c r="H165" s="201"/>
      <c r="L165" s="202"/>
      <c r="M165" s="203"/>
    </row>
    <row r="166" spans="1:13" s="189" customFormat="1" x14ac:dyDescent="0.25">
      <c r="A166" s="193"/>
      <c r="B166" s="197"/>
      <c r="C166" s="197"/>
      <c r="D166" s="197"/>
      <c r="E166" s="197"/>
      <c r="F166" s="196"/>
      <c r="G166" s="201"/>
      <c r="H166" s="201"/>
      <c r="L166" s="202"/>
      <c r="M166" s="203"/>
    </row>
    <row r="167" spans="1:13" s="189" customFormat="1" x14ac:dyDescent="0.25">
      <c r="A167" s="193"/>
      <c r="B167" s="197"/>
      <c r="C167" s="197"/>
      <c r="D167" s="197"/>
      <c r="E167" s="197"/>
      <c r="F167" s="196"/>
      <c r="G167" s="201"/>
      <c r="H167" s="201"/>
      <c r="L167" s="202"/>
      <c r="M167" s="203"/>
    </row>
    <row r="168" spans="1:13" s="189" customFormat="1" x14ac:dyDescent="0.25">
      <c r="A168" s="193"/>
      <c r="B168" s="197"/>
      <c r="C168" s="197"/>
      <c r="D168" s="197"/>
      <c r="E168" s="197"/>
      <c r="F168" s="196"/>
      <c r="G168" s="201"/>
      <c r="H168" s="201"/>
      <c r="L168" s="202"/>
      <c r="M168" s="203"/>
    </row>
    <row r="169" spans="1:13" s="189" customFormat="1" x14ac:dyDescent="0.25">
      <c r="A169" s="193"/>
      <c r="B169" s="197"/>
      <c r="C169" s="197"/>
      <c r="D169" s="197"/>
      <c r="E169" s="197"/>
      <c r="F169" s="196"/>
      <c r="G169" s="201"/>
      <c r="H169" s="201"/>
      <c r="L169" s="202"/>
      <c r="M169" s="203"/>
    </row>
    <row r="170" spans="1:13" s="189" customFormat="1" x14ac:dyDescent="0.25">
      <c r="A170" s="193"/>
      <c r="B170" s="197"/>
      <c r="C170" s="197"/>
      <c r="D170" s="197"/>
      <c r="E170" s="197"/>
      <c r="F170" s="196"/>
      <c r="G170" s="201"/>
      <c r="H170" s="201"/>
      <c r="L170" s="202"/>
      <c r="M170" s="203"/>
    </row>
    <row r="171" spans="1:13" s="189" customFormat="1" x14ac:dyDescent="0.25">
      <c r="A171" s="193"/>
      <c r="B171" s="197"/>
      <c r="C171" s="197"/>
      <c r="D171" s="197"/>
      <c r="E171" s="197"/>
      <c r="F171" s="196"/>
      <c r="G171" s="201"/>
      <c r="H171" s="201"/>
      <c r="L171" s="202"/>
      <c r="M171" s="203"/>
    </row>
    <row r="172" spans="1:13" s="189" customFormat="1" x14ac:dyDescent="0.25">
      <c r="A172" s="193"/>
      <c r="B172" s="197"/>
      <c r="C172" s="197"/>
      <c r="D172" s="197"/>
      <c r="E172" s="197"/>
      <c r="F172" s="196"/>
      <c r="G172" s="201"/>
      <c r="H172" s="201"/>
      <c r="L172" s="202"/>
      <c r="M172" s="203"/>
    </row>
    <row r="173" spans="1:13" s="189" customFormat="1" x14ac:dyDescent="0.25">
      <c r="A173" s="193"/>
      <c r="B173" s="197"/>
      <c r="C173" s="197"/>
      <c r="D173" s="197"/>
      <c r="E173" s="197"/>
      <c r="F173" s="196"/>
      <c r="G173" s="201"/>
      <c r="H173" s="201"/>
      <c r="L173" s="202"/>
      <c r="M173" s="203"/>
    </row>
    <row r="174" spans="1:13" s="189" customFormat="1" x14ac:dyDescent="0.25">
      <c r="A174" s="193"/>
      <c r="B174" s="197"/>
      <c r="C174" s="197"/>
      <c r="D174" s="197"/>
      <c r="E174" s="197"/>
      <c r="F174" s="196"/>
      <c r="G174" s="201"/>
      <c r="H174" s="201"/>
      <c r="L174" s="202"/>
      <c r="M174" s="203"/>
    </row>
    <row r="175" spans="1:13" s="189" customFormat="1" x14ac:dyDescent="0.25">
      <c r="A175" s="193"/>
      <c r="B175" s="197"/>
      <c r="C175" s="197"/>
      <c r="D175" s="197"/>
      <c r="E175" s="197"/>
      <c r="F175" s="196"/>
      <c r="G175" s="201"/>
      <c r="H175" s="201"/>
      <c r="L175" s="202"/>
      <c r="M175" s="203"/>
    </row>
    <row r="176" spans="1:13" s="189" customFormat="1" x14ac:dyDescent="0.25">
      <c r="A176" s="193"/>
      <c r="B176" s="197"/>
      <c r="C176" s="197"/>
      <c r="D176" s="197"/>
      <c r="E176" s="197"/>
      <c r="F176" s="196"/>
      <c r="G176" s="201"/>
      <c r="H176" s="201"/>
      <c r="L176" s="202"/>
      <c r="M176" s="203"/>
    </row>
    <row r="177" spans="1:13" s="189" customFormat="1" x14ac:dyDescent="0.25">
      <c r="A177" s="193"/>
      <c r="B177" s="197"/>
      <c r="C177" s="197"/>
      <c r="D177" s="197"/>
      <c r="E177" s="197"/>
      <c r="F177" s="196"/>
      <c r="G177" s="201"/>
      <c r="H177" s="201"/>
      <c r="L177" s="202"/>
      <c r="M177" s="203"/>
    </row>
    <row r="178" spans="1:13" s="189" customFormat="1" x14ac:dyDescent="0.25">
      <c r="A178" s="193"/>
      <c r="B178" s="197"/>
      <c r="C178" s="197"/>
      <c r="D178" s="197"/>
      <c r="E178" s="197"/>
      <c r="F178" s="196"/>
      <c r="G178" s="201"/>
      <c r="H178" s="201"/>
      <c r="L178" s="202"/>
      <c r="M178" s="203"/>
    </row>
    <row r="179" spans="1:13" s="189" customFormat="1" x14ac:dyDescent="0.25">
      <c r="A179" s="193"/>
      <c r="B179" s="197"/>
      <c r="C179" s="197"/>
      <c r="D179" s="197"/>
      <c r="E179" s="197"/>
      <c r="F179" s="196"/>
      <c r="G179" s="201"/>
      <c r="H179" s="201"/>
      <c r="L179" s="202"/>
      <c r="M179" s="203"/>
    </row>
    <row r="180" spans="1:13" s="189" customFormat="1" x14ac:dyDescent="0.25">
      <c r="A180" s="193"/>
      <c r="B180" s="197"/>
      <c r="C180" s="197"/>
      <c r="D180" s="197"/>
      <c r="E180" s="197"/>
      <c r="F180" s="196"/>
      <c r="G180" s="201"/>
      <c r="H180" s="201"/>
      <c r="L180" s="202"/>
      <c r="M180" s="203"/>
    </row>
    <row r="181" spans="1:13" s="189" customFormat="1" x14ac:dyDescent="0.25">
      <c r="A181" s="193"/>
      <c r="B181" s="197"/>
      <c r="C181" s="197"/>
      <c r="D181" s="197"/>
      <c r="E181" s="197"/>
      <c r="F181" s="196"/>
      <c r="G181" s="201"/>
      <c r="H181" s="201"/>
      <c r="L181" s="202"/>
      <c r="M181" s="203"/>
    </row>
    <row r="182" spans="1:13" s="189" customFormat="1" x14ac:dyDescent="0.25">
      <c r="A182" s="193"/>
      <c r="B182" s="197"/>
      <c r="C182" s="197"/>
      <c r="D182" s="197"/>
      <c r="E182" s="197"/>
      <c r="F182" s="196"/>
      <c r="G182" s="201"/>
      <c r="H182" s="201"/>
      <c r="L182" s="202"/>
      <c r="M182" s="203"/>
    </row>
    <row r="183" spans="1:13" s="189" customFormat="1" x14ac:dyDescent="0.25">
      <c r="A183" s="193"/>
      <c r="B183" s="197"/>
      <c r="C183" s="197"/>
      <c r="D183" s="197"/>
      <c r="E183" s="197"/>
      <c r="F183" s="196"/>
      <c r="G183" s="201"/>
      <c r="H183" s="201"/>
      <c r="L183" s="202"/>
      <c r="M183" s="203"/>
    </row>
    <row r="184" spans="1:13" s="189" customFormat="1" x14ac:dyDescent="0.25">
      <c r="A184" s="193"/>
      <c r="B184" s="197"/>
      <c r="C184" s="197"/>
      <c r="D184" s="197"/>
      <c r="E184" s="197"/>
      <c r="F184" s="196"/>
      <c r="G184" s="201"/>
      <c r="H184" s="201"/>
      <c r="L184" s="202"/>
      <c r="M184" s="203"/>
    </row>
    <row r="185" spans="1:13" s="189" customFormat="1" x14ac:dyDescent="0.25">
      <c r="A185" s="193"/>
      <c r="B185" s="197"/>
      <c r="C185" s="197"/>
      <c r="D185" s="197"/>
      <c r="E185" s="197"/>
      <c r="F185" s="196"/>
      <c r="G185" s="201"/>
      <c r="H185" s="201"/>
      <c r="L185" s="202"/>
      <c r="M185" s="203"/>
    </row>
    <row r="186" spans="1:13" s="189" customFormat="1" x14ac:dyDescent="0.25">
      <c r="A186" s="193"/>
      <c r="B186" s="197"/>
      <c r="C186" s="197"/>
      <c r="D186" s="197"/>
      <c r="E186" s="197"/>
      <c r="F186" s="196"/>
      <c r="G186" s="201"/>
      <c r="H186" s="201"/>
      <c r="L186" s="202"/>
      <c r="M186" s="203"/>
    </row>
    <row r="187" spans="1:13" s="189" customFormat="1" x14ac:dyDescent="0.25">
      <c r="A187" s="193"/>
      <c r="B187" s="197"/>
      <c r="C187" s="197"/>
      <c r="D187" s="197"/>
      <c r="E187" s="197"/>
      <c r="F187" s="196"/>
      <c r="G187" s="201"/>
      <c r="H187" s="201"/>
      <c r="L187" s="202"/>
      <c r="M187" s="203"/>
    </row>
    <row r="188" spans="1:13" s="189" customFormat="1" x14ac:dyDescent="0.25">
      <c r="A188" s="193"/>
      <c r="B188" s="197"/>
      <c r="C188" s="197"/>
      <c r="D188" s="197"/>
      <c r="E188" s="197"/>
      <c r="F188" s="196"/>
      <c r="G188" s="201"/>
      <c r="H188" s="201"/>
      <c r="L188" s="202"/>
      <c r="M188" s="203"/>
    </row>
    <row r="189" spans="1:13" s="189" customFormat="1" x14ac:dyDescent="0.25">
      <c r="A189" s="193"/>
      <c r="B189" s="197"/>
      <c r="C189" s="197"/>
      <c r="D189" s="197"/>
      <c r="E189" s="197"/>
      <c r="F189" s="196"/>
      <c r="G189" s="201"/>
      <c r="H189" s="201"/>
      <c r="L189" s="202"/>
      <c r="M189" s="203"/>
    </row>
    <row r="190" spans="1:13" s="189" customFormat="1" x14ac:dyDescent="0.25">
      <c r="A190" s="193"/>
      <c r="B190" s="197"/>
      <c r="C190" s="197"/>
      <c r="D190" s="197"/>
      <c r="E190" s="197"/>
      <c r="F190" s="196"/>
      <c r="G190" s="201"/>
      <c r="H190" s="201"/>
      <c r="L190" s="202"/>
      <c r="M190" s="203"/>
    </row>
    <row r="191" spans="1:13" s="189" customFormat="1" x14ac:dyDescent="0.25">
      <c r="A191" s="193"/>
      <c r="B191" s="197"/>
      <c r="C191" s="197"/>
      <c r="D191" s="197"/>
      <c r="E191" s="197"/>
      <c r="F191" s="196"/>
      <c r="G191" s="201"/>
      <c r="H191" s="201"/>
      <c r="L191" s="202"/>
      <c r="M191" s="203"/>
    </row>
    <row r="192" spans="1:13" s="189" customFormat="1" x14ac:dyDescent="0.25">
      <c r="A192" s="193"/>
      <c r="B192" s="197"/>
      <c r="C192" s="197"/>
      <c r="D192" s="197"/>
      <c r="E192" s="197"/>
      <c r="F192" s="196"/>
      <c r="G192" s="201"/>
      <c r="H192" s="201"/>
      <c r="L192" s="202"/>
      <c r="M192" s="203"/>
    </row>
    <row r="193" spans="1:13" s="189" customFormat="1" x14ac:dyDescent="0.25">
      <c r="A193" s="193"/>
      <c r="B193" s="197"/>
      <c r="C193" s="197"/>
      <c r="D193" s="197"/>
      <c r="E193" s="197"/>
      <c r="F193" s="196"/>
      <c r="G193" s="201"/>
      <c r="H193" s="201"/>
      <c r="L193" s="202"/>
      <c r="M193" s="203"/>
    </row>
    <row r="194" spans="1:13" s="189" customFormat="1" x14ac:dyDescent="0.25">
      <c r="A194" s="193"/>
      <c r="B194" s="197"/>
      <c r="C194" s="197"/>
      <c r="D194" s="197"/>
      <c r="E194" s="197"/>
      <c r="F194" s="196"/>
      <c r="G194" s="201"/>
      <c r="H194" s="201"/>
      <c r="L194" s="202"/>
      <c r="M194" s="203"/>
    </row>
    <row r="195" spans="1:13" s="189" customFormat="1" x14ac:dyDescent="0.25">
      <c r="A195" s="193"/>
      <c r="B195" s="197"/>
      <c r="C195" s="197"/>
      <c r="D195" s="197"/>
      <c r="E195" s="197"/>
      <c r="F195" s="196"/>
      <c r="G195" s="201"/>
      <c r="H195" s="201"/>
      <c r="L195" s="202"/>
      <c r="M195" s="203"/>
    </row>
    <row r="196" spans="1:13" s="189" customFormat="1" x14ac:dyDescent="0.25">
      <c r="A196" s="193"/>
      <c r="B196" s="197"/>
      <c r="C196" s="197"/>
      <c r="D196" s="197"/>
      <c r="E196" s="197"/>
      <c r="F196" s="196"/>
      <c r="G196" s="201"/>
      <c r="H196" s="201"/>
      <c r="L196" s="202"/>
      <c r="M196" s="203"/>
    </row>
    <row r="197" spans="1:13" s="189" customFormat="1" x14ac:dyDescent="0.25">
      <c r="A197" s="193"/>
      <c r="B197" s="197"/>
      <c r="C197" s="197"/>
      <c r="D197" s="197"/>
      <c r="E197" s="197"/>
      <c r="F197" s="196"/>
      <c r="G197" s="201"/>
      <c r="H197" s="201"/>
      <c r="L197" s="202"/>
      <c r="M197" s="203"/>
    </row>
    <row r="198" spans="1:13" s="189" customFormat="1" x14ac:dyDescent="0.25">
      <c r="A198" s="193"/>
      <c r="B198" s="197"/>
      <c r="C198" s="197"/>
      <c r="D198" s="197"/>
      <c r="E198" s="197"/>
      <c r="F198" s="196"/>
      <c r="G198" s="201"/>
      <c r="H198" s="201"/>
      <c r="L198" s="202"/>
      <c r="M198" s="203"/>
    </row>
    <row r="199" spans="1:13" s="189" customFormat="1" x14ac:dyDescent="0.25">
      <c r="A199" s="193"/>
      <c r="B199" s="197"/>
      <c r="C199" s="197"/>
      <c r="D199" s="197"/>
      <c r="E199" s="197"/>
      <c r="F199" s="196"/>
      <c r="G199" s="201"/>
      <c r="H199" s="201"/>
      <c r="L199" s="202"/>
      <c r="M199" s="203"/>
    </row>
    <row r="200" spans="1:13" s="189" customFormat="1" x14ac:dyDescent="0.25">
      <c r="A200" s="193"/>
      <c r="B200" s="197"/>
      <c r="C200" s="197"/>
      <c r="D200" s="197"/>
      <c r="E200" s="197"/>
      <c r="F200" s="196"/>
      <c r="G200" s="201"/>
      <c r="H200" s="201"/>
      <c r="L200" s="202"/>
      <c r="M200" s="203"/>
    </row>
    <row r="201" spans="1:13" s="189" customFormat="1" x14ac:dyDescent="0.25">
      <c r="A201" s="193"/>
      <c r="B201" s="197"/>
      <c r="C201" s="197"/>
      <c r="D201" s="197"/>
      <c r="E201" s="197"/>
      <c r="F201" s="196"/>
      <c r="G201" s="201"/>
      <c r="H201" s="201"/>
      <c r="L201" s="202"/>
      <c r="M201" s="203"/>
    </row>
    <row r="202" spans="1:13" s="189" customFormat="1" x14ac:dyDescent="0.25">
      <c r="A202" s="193"/>
      <c r="B202" s="197"/>
      <c r="C202" s="197"/>
      <c r="D202" s="197"/>
      <c r="E202" s="197"/>
      <c r="F202" s="196"/>
      <c r="G202" s="201"/>
      <c r="H202" s="201"/>
      <c r="L202" s="202"/>
      <c r="M202" s="203"/>
    </row>
    <row r="203" spans="1:13" s="189" customFormat="1" x14ac:dyDescent="0.25">
      <c r="A203" s="193"/>
      <c r="B203" s="197"/>
      <c r="C203" s="197"/>
      <c r="D203" s="197"/>
      <c r="E203" s="197"/>
      <c r="F203" s="196"/>
      <c r="G203" s="201"/>
      <c r="H203" s="201"/>
      <c r="L203" s="202"/>
      <c r="M203" s="203"/>
    </row>
    <row r="204" spans="1:13" s="189" customFormat="1" x14ac:dyDescent="0.25">
      <c r="A204" s="193"/>
      <c r="B204" s="197"/>
      <c r="C204" s="197"/>
      <c r="D204" s="197"/>
      <c r="E204" s="197"/>
      <c r="F204" s="196"/>
      <c r="G204" s="201"/>
      <c r="H204" s="201"/>
      <c r="L204" s="202"/>
      <c r="M204" s="203"/>
    </row>
    <row r="205" spans="1:13" s="189" customFormat="1" x14ac:dyDescent="0.25">
      <c r="A205" s="193"/>
      <c r="B205" s="197"/>
      <c r="C205" s="197"/>
      <c r="D205" s="197"/>
      <c r="E205" s="197"/>
      <c r="F205" s="196"/>
      <c r="G205" s="201"/>
      <c r="H205" s="201"/>
      <c r="L205" s="202"/>
      <c r="M205" s="203"/>
    </row>
    <row r="206" spans="1:13" s="189" customFormat="1" x14ac:dyDescent="0.25">
      <c r="A206" s="193"/>
      <c r="B206" s="197"/>
      <c r="C206" s="197"/>
      <c r="D206" s="197"/>
      <c r="E206" s="197"/>
      <c r="F206" s="196"/>
      <c r="G206" s="201"/>
      <c r="H206" s="201"/>
      <c r="L206" s="202"/>
      <c r="M206" s="203"/>
    </row>
    <row r="207" spans="1:13" s="189" customFormat="1" x14ac:dyDescent="0.25">
      <c r="A207" s="193"/>
      <c r="B207" s="197"/>
      <c r="C207" s="197"/>
      <c r="D207" s="197"/>
      <c r="E207" s="197"/>
      <c r="F207" s="196"/>
      <c r="G207" s="201"/>
      <c r="H207" s="201"/>
      <c r="L207" s="202"/>
      <c r="M207" s="203"/>
    </row>
    <row r="208" spans="1:13" s="189" customFormat="1" x14ac:dyDescent="0.25">
      <c r="A208" s="193"/>
      <c r="B208" s="197"/>
      <c r="C208" s="197"/>
      <c r="D208" s="197"/>
      <c r="E208" s="197"/>
      <c r="F208" s="196"/>
      <c r="G208" s="201"/>
      <c r="H208" s="201"/>
      <c r="L208" s="202"/>
      <c r="M208" s="203"/>
    </row>
    <row r="209" spans="1:13" s="189" customFormat="1" x14ac:dyDescent="0.25">
      <c r="A209" s="193"/>
      <c r="B209" s="197"/>
      <c r="C209" s="197"/>
      <c r="D209" s="197"/>
      <c r="E209" s="197"/>
      <c r="F209" s="196"/>
      <c r="G209" s="201"/>
      <c r="H209" s="201"/>
      <c r="L209" s="202"/>
      <c r="M209" s="203"/>
    </row>
    <row r="210" spans="1:13" s="189" customFormat="1" x14ac:dyDescent="0.25">
      <c r="A210" s="193"/>
      <c r="B210" s="197"/>
      <c r="C210" s="197"/>
      <c r="D210" s="197"/>
      <c r="E210" s="197"/>
      <c r="F210" s="196"/>
      <c r="G210" s="201"/>
      <c r="H210" s="201"/>
      <c r="L210" s="202"/>
      <c r="M210" s="203"/>
    </row>
    <row r="211" spans="1:13" s="189" customFormat="1" x14ac:dyDescent="0.25">
      <c r="A211" s="193"/>
      <c r="B211" s="197"/>
      <c r="C211" s="197"/>
      <c r="D211" s="197"/>
      <c r="E211" s="197"/>
      <c r="F211" s="196"/>
      <c r="G211" s="201"/>
      <c r="H211" s="201"/>
      <c r="L211" s="202"/>
      <c r="M211" s="203"/>
    </row>
    <row r="212" spans="1:13" s="189" customFormat="1" x14ac:dyDescent="0.25">
      <c r="A212" s="193"/>
      <c r="B212" s="197"/>
      <c r="C212" s="197"/>
      <c r="D212" s="197"/>
      <c r="E212" s="197"/>
      <c r="F212" s="196"/>
      <c r="G212" s="201"/>
      <c r="H212" s="201"/>
      <c r="L212" s="202"/>
      <c r="M212" s="203"/>
    </row>
    <row r="213" spans="1:13" s="189" customFormat="1" x14ac:dyDescent="0.25">
      <c r="A213" s="193"/>
      <c r="B213" s="197"/>
      <c r="C213" s="197"/>
      <c r="D213" s="197"/>
      <c r="E213" s="197"/>
      <c r="F213" s="196"/>
      <c r="G213" s="201"/>
      <c r="H213" s="201"/>
      <c r="L213" s="202"/>
      <c r="M213" s="203"/>
    </row>
    <row r="214" spans="1:13" s="189" customFormat="1" x14ac:dyDescent="0.25">
      <c r="A214" s="193"/>
      <c r="B214" s="197"/>
      <c r="C214" s="197"/>
      <c r="D214" s="197"/>
      <c r="E214" s="197"/>
      <c r="F214" s="196"/>
      <c r="G214" s="201"/>
      <c r="H214" s="201"/>
      <c r="L214" s="202"/>
      <c r="M214" s="203"/>
    </row>
    <row r="215" spans="1:13" s="189" customFormat="1" x14ac:dyDescent="0.25">
      <c r="A215" s="193"/>
      <c r="B215" s="197"/>
      <c r="C215" s="197"/>
      <c r="D215" s="197"/>
      <c r="E215" s="197"/>
      <c r="F215" s="196"/>
      <c r="G215" s="201"/>
      <c r="H215" s="201"/>
      <c r="L215" s="202"/>
      <c r="M215" s="203"/>
    </row>
    <row r="216" spans="1:13" s="189" customFormat="1" x14ac:dyDescent="0.25">
      <c r="A216" s="193"/>
      <c r="B216" s="197"/>
      <c r="C216" s="197"/>
      <c r="D216" s="197"/>
      <c r="E216" s="197"/>
      <c r="F216" s="196"/>
      <c r="G216" s="201"/>
      <c r="H216" s="201"/>
      <c r="L216" s="202"/>
      <c r="M216" s="203"/>
    </row>
    <row r="217" spans="1:13" s="189" customFormat="1" x14ac:dyDescent="0.25">
      <c r="A217" s="193"/>
      <c r="B217" s="197"/>
      <c r="C217" s="197"/>
      <c r="D217" s="197"/>
      <c r="E217" s="197"/>
      <c r="F217" s="196"/>
      <c r="G217" s="201"/>
      <c r="H217" s="201"/>
      <c r="L217" s="202"/>
      <c r="M217" s="203"/>
    </row>
    <row r="218" spans="1:13" s="189" customFormat="1" x14ac:dyDescent="0.25">
      <c r="A218" s="193"/>
      <c r="B218" s="197"/>
      <c r="C218" s="197"/>
      <c r="D218" s="197"/>
      <c r="E218" s="197"/>
      <c r="F218" s="196"/>
      <c r="G218" s="201"/>
      <c r="H218" s="201"/>
      <c r="L218" s="202"/>
      <c r="M218" s="203"/>
    </row>
    <row r="219" spans="1:13" s="189" customFormat="1" x14ac:dyDescent="0.25">
      <c r="A219" s="193"/>
      <c r="B219" s="197"/>
      <c r="C219" s="197"/>
      <c r="D219" s="197"/>
      <c r="E219" s="197"/>
      <c r="F219" s="196"/>
      <c r="G219" s="201"/>
      <c r="H219" s="201"/>
      <c r="L219" s="202"/>
      <c r="M219" s="203"/>
    </row>
    <row r="220" spans="1:13" s="189" customFormat="1" x14ac:dyDescent="0.25">
      <c r="A220" s="193"/>
      <c r="B220" s="197"/>
      <c r="C220" s="197"/>
      <c r="D220" s="197"/>
      <c r="E220" s="197"/>
      <c r="F220" s="196"/>
      <c r="G220" s="201"/>
      <c r="H220" s="201"/>
      <c r="L220" s="202"/>
      <c r="M220" s="203"/>
    </row>
    <row r="221" spans="1:13" s="189" customFormat="1" x14ac:dyDescent="0.25">
      <c r="A221" s="193"/>
      <c r="B221" s="197"/>
      <c r="C221" s="197"/>
      <c r="D221" s="197"/>
      <c r="E221" s="197"/>
      <c r="F221" s="196"/>
      <c r="G221" s="201"/>
      <c r="H221" s="201"/>
      <c r="L221" s="202"/>
      <c r="M221" s="203"/>
    </row>
    <row r="222" spans="1:13" s="189" customFormat="1" x14ac:dyDescent="0.25">
      <c r="A222" s="193"/>
      <c r="B222" s="197"/>
      <c r="C222" s="197"/>
      <c r="D222" s="197"/>
      <c r="E222" s="197"/>
      <c r="F222" s="196"/>
      <c r="G222" s="201"/>
      <c r="H222" s="201"/>
      <c r="L222" s="202"/>
      <c r="M222" s="203"/>
    </row>
    <row r="223" spans="1:13" s="189" customFormat="1" x14ac:dyDescent="0.25">
      <c r="A223" s="193"/>
      <c r="B223" s="197"/>
      <c r="C223" s="197"/>
      <c r="D223" s="197"/>
      <c r="E223" s="197"/>
      <c r="F223" s="196"/>
      <c r="G223" s="201"/>
      <c r="H223" s="201"/>
      <c r="L223" s="202"/>
      <c r="M223" s="203"/>
    </row>
    <row r="224" spans="1:13" s="189" customFormat="1" x14ac:dyDescent="0.25">
      <c r="A224" s="193"/>
      <c r="B224" s="197"/>
      <c r="C224" s="197"/>
      <c r="D224" s="197"/>
      <c r="E224" s="197"/>
      <c r="F224" s="196"/>
      <c r="G224" s="201"/>
      <c r="H224" s="201"/>
      <c r="L224" s="202"/>
      <c r="M224" s="203"/>
    </row>
    <row r="225" spans="1:13" s="189" customFormat="1" x14ac:dyDescent="0.25">
      <c r="A225" s="193"/>
      <c r="B225" s="197"/>
      <c r="C225" s="197"/>
      <c r="D225" s="197"/>
      <c r="E225" s="197"/>
      <c r="F225" s="196"/>
      <c r="G225" s="201"/>
      <c r="H225" s="201"/>
      <c r="L225" s="202"/>
      <c r="M225" s="203"/>
    </row>
    <row r="226" spans="1:13" s="189" customFormat="1" x14ac:dyDescent="0.25">
      <c r="A226" s="193"/>
      <c r="B226" s="197"/>
      <c r="C226" s="197"/>
      <c r="D226" s="197"/>
      <c r="E226" s="197"/>
      <c r="F226" s="196"/>
      <c r="G226" s="201"/>
      <c r="H226" s="201"/>
      <c r="L226" s="202"/>
      <c r="M226" s="203"/>
    </row>
    <row r="227" spans="1:13" s="189" customFormat="1" x14ac:dyDescent="0.25">
      <c r="A227" s="193"/>
      <c r="B227" s="197"/>
      <c r="C227" s="197"/>
      <c r="D227" s="197"/>
      <c r="E227" s="197"/>
      <c r="F227" s="196"/>
      <c r="G227" s="201"/>
      <c r="H227" s="201"/>
      <c r="L227" s="202"/>
      <c r="M227" s="203"/>
    </row>
    <row r="228" spans="1:13" s="189" customFormat="1" x14ac:dyDescent="0.25">
      <c r="A228" s="193"/>
      <c r="B228" s="197"/>
      <c r="C228" s="197"/>
      <c r="D228" s="197"/>
      <c r="E228" s="197"/>
      <c r="F228" s="196"/>
      <c r="G228" s="201"/>
      <c r="H228" s="201"/>
      <c r="L228" s="202"/>
      <c r="M228" s="203"/>
    </row>
    <row r="229" spans="1:13" s="189" customFormat="1" x14ac:dyDescent="0.25">
      <c r="A229" s="193"/>
      <c r="B229" s="197"/>
      <c r="C229" s="197"/>
      <c r="D229" s="197"/>
      <c r="E229" s="197"/>
      <c r="F229" s="196"/>
      <c r="G229" s="201"/>
      <c r="H229" s="201"/>
      <c r="L229" s="202"/>
      <c r="M229" s="203"/>
    </row>
    <row r="230" spans="1:13" s="189" customFormat="1" x14ac:dyDescent="0.25">
      <c r="A230" s="193"/>
      <c r="B230" s="197"/>
      <c r="C230" s="197"/>
      <c r="D230" s="197"/>
      <c r="E230" s="197"/>
      <c r="F230" s="196"/>
      <c r="G230" s="201"/>
      <c r="H230" s="201"/>
      <c r="L230" s="202"/>
      <c r="M230" s="203"/>
    </row>
    <row r="231" spans="1:13" s="189" customFormat="1" x14ac:dyDescent="0.25">
      <c r="A231" s="193"/>
      <c r="B231" s="197"/>
      <c r="C231" s="197"/>
      <c r="D231" s="197"/>
      <c r="E231" s="197"/>
      <c r="F231" s="196"/>
      <c r="G231" s="201"/>
      <c r="H231" s="201"/>
      <c r="L231" s="202"/>
      <c r="M231" s="203"/>
    </row>
    <row r="232" spans="1:13" s="189" customFormat="1" x14ac:dyDescent="0.25">
      <c r="A232" s="193"/>
      <c r="B232" s="197"/>
      <c r="C232" s="197"/>
      <c r="D232" s="197"/>
      <c r="E232" s="197"/>
      <c r="F232" s="196"/>
      <c r="G232" s="201"/>
      <c r="H232" s="201"/>
      <c r="L232" s="202"/>
      <c r="M232" s="203"/>
    </row>
    <row r="233" spans="1:13" s="189" customFormat="1" x14ac:dyDescent="0.25">
      <c r="A233" s="193"/>
      <c r="B233" s="197"/>
      <c r="C233" s="197"/>
      <c r="D233" s="197"/>
      <c r="E233" s="197"/>
      <c r="F233" s="196"/>
      <c r="G233" s="201"/>
      <c r="H233" s="201"/>
      <c r="L233" s="202"/>
      <c r="M233" s="203"/>
    </row>
    <row r="234" spans="1:13" s="189" customFormat="1" x14ac:dyDescent="0.25">
      <c r="A234" s="193"/>
      <c r="B234" s="197"/>
      <c r="C234" s="197"/>
      <c r="D234" s="197"/>
      <c r="E234" s="197"/>
      <c r="F234" s="196"/>
      <c r="G234" s="201"/>
      <c r="H234" s="201"/>
      <c r="L234" s="202"/>
      <c r="M234" s="203"/>
    </row>
    <row r="235" spans="1:13" s="189" customFormat="1" x14ac:dyDescent="0.25">
      <c r="A235" s="193"/>
      <c r="B235" s="197"/>
      <c r="C235" s="197"/>
      <c r="D235" s="197"/>
      <c r="E235" s="197"/>
      <c r="F235" s="196"/>
      <c r="G235" s="201"/>
      <c r="H235" s="201"/>
      <c r="L235" s="202"/>
      <c r="M235" s="203"/>
    </row>
    <row r="236" spans="1:13" s="189" customFormat="1" x14ac:dyDescent="0.25">
      <c r="A236" s="193"/>
      <c r="B236" s="197"/>
      <c r="C236" s="197"/>
      <c r="D236" s="197"/>
      <c r="E236" s="197"/>
      <c r="F236" s="196"/>
      <c r="G236" s="201"/>
      <c r="H236" s="201"/>
      <c r="L236" s="202"/>
      <c r="M236" s="203"/>
    </row>
    <row r="237" spans="1:13" s="189" customFormat="1" x14ac:dyDescent="0.25">
      <c r="A237" s="193"/>
      <c r="B237" s="197"/>
      <c r="C237" s="197"/>
      <c r="D237" s="197"/>
      <c r="E237" s="197"/>
      <c r="F237" s="196"/>
      <c r="G237" s="201"/>
      <c r="H237" s="201"/>
      <c r="L237" s="202"/>
      <c r="M237" s="203"/>
    </row>
    <row r="238" spans="1:13" s="189" customFormat="1" x14ac:dyDescent="0.25">
      <c r="A238" s="193"/>
      <c r="B238" s="197"/>
      <c r="C238" s="197"/>
      <c r="D238" s="197"/>
      <c r="E238" s="197"/>
      <c r="F238" s="196"/>
      <c r="G238" s="201"/>
      <c r="H238" s="201"/>
      <c r="L238" s="202"/>
      <c r="M238" s="203"/>
    </row>
    <row r="239" spans="1:13" s="189" customFormat="1" x14ac:dyDescent="0.25">
      <c r="A239" s="193"/>
      <c r="B239" s="197"/>
      <c r="C239" s="197"/>
      <c r="D239" s="197"/>
      <c r="E239" s="197"/>
      <c r="F239" s="196"/>
      <c r="G239" s="201"/>
      <c r="H239" s="201"/>
      <c r="L239" s="202"/>
      <c r="M239" s="203"/>
    </row>
    <row r="240" spans="1:13" s="189" customFormat="1" x14ac:dyDescent="0.25">
      <c r="A240" s="193"/>
      <c r="B240" s="197"/>
      <c r="C240" s="197"/>
      <c r="D240" s="197"/>
      <c r="E240" s="197"/>
      <c r="F240" s="196"/>
      <c r="G240" s="201"/>
      <c r="H240" s="201"/>
      <c r="L240" s="202"/>
      <c r="M240" s="203"/>
    </row>
    <row r="241" spans="1:13" s="189" customFormat="1" x14ac:dyDescent="0.25">
      <c r="A241" s="193"/>
      <c r="B241" s="197"/>
      <c r="C241" s="197"/>
      <c r="D241" s="197"/>
      <c r="E241" s="197"/>
      <c r="F241" s="196"/>
      <c r="G241" s="201"/>
      <c r="H241" s="201"/>
      <c r="L241" s="202"/>
      <c r="M241" s="203"/>
    </row>
    <row r="242" spans="1:13" s="189" customFormat="1" x14ac:dyDescent="0.25">
      <c r="A242" s="193"/>
      <c r="B242" s="197"/>
      <c r="C242" s="197"/>
      <c r="D242" s="197"/>
      <c r="E242" s="197"/>
      <c r="F242" s="196"/>
      <c r="G242" s="201"/>
      <c r="H242" s="201"/>
      <c r="L242" s="202"/>
      <c r="M242" s="203"/>
    </row>
    <row r="243" spans="1:13" s="189" customFormat="1" x14ac:dyDescent="0.25">
      <c r="A243" s="193"/>
      <c r="B243" s="197"/>
      <c r="C243" s="197"/>
      <c r="D243" s="197"/>
      <c r="E243" s="197"/>
      <c r="F243" s="196"/>
      <c r="G243" s="201"/>
      <c r="H243" s="201"/>
      <c r="L243" s="202"/>
      <c r="M243" s="203"/>
    </row>
    <row r="244" spans="1:13" s="189" customFormat="1" x14ac:dyDescent="0.25">
      <c r="A244" s="193"/>
      <c r="B244" s="197"/>
      <c r="C244" s="197"/>
      <c r="D244" s="197"/>
      <c r="E244" s="197"/>
      <c r="F244" s="196"/>
      <c r="G244" s="201"/>
      <c r="H244" s="201"/>
      <c r="L244" s="202"/>
      <c r="M244" s="203"/>
    </row>
    <row r="245" spans="1:13" s="189" customFormat="1" x14ac:dyDescent="0.25">
      <c r="A245" s="193"/>
      <c r="B245" s="197"/>
      <c r="C245" s="197"/>
      <c r="D245" s="197"/>
      <c r="E245" s="197"/>
      <c r="F245" s="196"/>
      <c r="G245" s="201"/>
      <c r="H245" s="201"/>
      <c r="L245" s="202"/>
      <c r="M245" s="203"/>
    </row>
    <row r="246" spans="1:13" s="189" customFormat="1" x14ac:dyDescent="0.25">
      <c r="A246" s="193"/>
      <c r="B246" s="197"/>
      <c r="C246" s="197"/>
      <c r="D246" s="197"/>
      <c r="E246" s="197"/>
      <c r="F246" s="196"/>
      <c r="G246" s="201"/>
      <c r="H246" s="201"/>
      <c r="L246" s="202"/>
      <c r="M246" s="203"/>
    </row>
    <row r="247" spans="1:13" s="189" customFormat="1" x14ac:dyDescent="0.25">
      <c r="A247" s="193"/>
      <c r="B247" s="197"/>
      <c r="C247" s="197"/>
      <c r="D247" s="197"/>
      <c r="E247" s="197"/>
      <c r="F247" s="196"/>
      <c r="G247" s="201"/>
      <c r="H247" s="201"/>
      <c r="L247" s="202"/>
      <c r="M247" s="203"/>
    </row>
    <row r="248" spans="1:13" s="189" customFormat="1" x14ac:dyDescent="0.25">
      <c r="A248" s="193"/>
      <c r="B248" s="197"/>
      <c r="C248" s="197"/>
      <c r="D248" s="197"/>
      <c r="E248" s="197"/>
      <c r="F248" s="196"/>
      <c r="G248" s="201"/>
      <c r="H248" s="201"/>
      <c r="L248" s="202"/>
      <c r="M248" s="203"/>
    </row>
    <row r="249" spans="1:13" s="189" customFormat="1" x14ac:dyDescent="0.25">
      <c r="A249" s="193"/>
      <c r="B249" s="197"/>
      <c r="C249" s="197"/>
      <c r="D249" s="197"/>
      <c r="E249" s="197"/>
      <c r="F249" s="196"/>
      <c r="G249" s="201"/>
      <c r="H249" s="201"/>
      <c r="L249" s="202"/>
      <c r="M249" s="203"/>
    </row>
    <row r="250" spans="1:13" s="189" customFormat="1" x14ac:dyDescent="0.25">
      <c r="A250" s="193"/>
      <c r="B250" s="197"/>
      <c r="C250" s="197"/>
      <c r="D250" s="197"/>
      <c r="E250" s="197"/>
      <c r="F250" s="196"/>
      <c r="G250" s="201"/>
      <c r="H250" s="201"/>
      <c r="L250" s="202"/>
      <c r="M250" s="203"/>
    </row>
    <row r="251" spans="1:13" s="189" customFormat="1" x14ac:dyDescent="0.25">
      <c r="A251" s="193"/>
      <c r="B251" s="197"/>
      <c r="C251" s="197"/>
      <c r="D251" s="197"/>
      <c r="E251" s="197"/>
      <c r="F251" s="196"/>
      <c r="G251" s="201"/>
      <c r="H251" s="201"/>
      <c r="L251" s="202"/>
      <c r="M251" s="203"/>
    </row>
    <row r="252" spans="1:13" s="189" customFormat="1" x14ac:dyDescent="0.25">
      <c r="A252" s="193"/>
      <c r="B252" s="197"/>
      <c r="C252" s="197"/>
      <c r="D252" s="197"/>
      <c r="E252" s="197"/>
      <c r="F252" s="196"/>
      <c r="G252" s="201"/>
      <c r="H252" s="201"/>
      <c r="L252" s="202"/>
      <c r="M252" s="203"/>
    </row>
    <row r="253" spans="1:13" s="189" customFormat="1" x14ac:dyDescent="0.25">
      <c r="A253" s="193"/>
      <c r="B253" s="197"/>
      <c r="C253" s="197"/>
      <c r="D253" s="197"/>
      <c r="E253" s="197"/>
      <c r="F253" s="196"/>
      <c r="G253" s="201"/>
      <c r="H253" s="201"/>
      <c r="L253" s="202"/>
      <c r="M253" s="203"/>
    </row>
    <row r="254" spans="1:13" s="189" customFormat="1" x14ac:dyDescent="0.25">
      <c r="A254" s="193"/>
      <c r="B254" s="197"/>
      <c r="C254" s="197"/>
      <c r="D254" s="197"/>
      <c r="E254" s="197"/>
      <c r="F254" s="196"/>
      <c r="G254" s="201"/>
      <c r="H254" s="201"/>
      <c r="L254" s="202"/>
      <c r="M254" s="203"/>
    </row>
    <row r="255" spans="1:13" s="189" customFormat="1" x14ac:dyDescent="0.25">
      <c r="A255" s="193"/>
      <c r="B255" s="197"/>
      <c r="C255" s="197"/>
      <c r="D255" s="197"/>
      <c r="E255" s="197"/>
      <c r="F255" s="196"/>
      <c r="G255" s="201"/>
      <c r="H255" s="201"/>
      <c r="L255" s="202"/>
      <c r="M255" s="203"/>
    </row>
    <row r="256" spans="1:13" s="189" customFormat="1" x14ac:dyDescent="0.25">
      <c r="A256" s="193"/>
      <c r="B256" s="197"/>
      <c r="C256" s="197"/>
      <c r="D256" s="197"/>
      <c r="E256" s="197"/>
      <c r="F256" s="196"/>
      <c r="G256" s="201"/>
      <c r="H256" s="201"/>
      <c r="L256" s="202"/>
      <c r="M256" s="203"/>
    </row>
    <row r="257" spans="1:13" s="189" customFormat="1" x14ac:dyDescent="0.25">
      <c r="A257" s="193"/>
      <c r="B257" s="197"/>
      <c r="C257" s="197"/>
      <c r="D257" s="197"/>
      <c r="E257" s="197"/>
      <c r="F257" s="196"/>
      <c r="G257" s="201"/>
      <c r="H257" s="201"/>
      <c r="L257" s="202"/>
      <c r="M257" s="203"/>
    </row>
    <row r="258" spans="1:13" s="189" customFormat="1" x14ac:dyDescent="0.25">
      <c r="A258" s="193"/>
      <c r="B258" s="197"/>
      <c r="C258" s="197"/>
      <c r="D258" s="197"/>
      <c r="E258" s="197"/>
      <c r="F258" s="196"/>
      <c r="G258" s="201"/>
      <c r="H258" s="201"/>
      <c r="L258" s="202"/>
      <c r="M258" s="203"/>
    </row>
    <row r="259" spans="1:13" s="189" customFormat="1" x14ac:dyDescent="0.25">
      <c r="A259" s="193"/>
      <c r="B259" s="197"/>
      <c r="C259" s="197"/>
      <c r="D259" s="197"/>
      <c r="E259" s="197"/>
      <c r="F259" s="196"/>
      <c r="G259" s="201"/>
      <c r="H259" s="201"/>
      <c r="L259" s="202"/>
      <c r="M259" s="203"/>
    </row>
    <row r="260" spans="1:13" s="189" customFormat="1" x14ac:dyDescent="0.25">
      <c r="A260" s="193"/>
      <c r="B260" s="197"/>
      <c r="C260" s="197"/>
      <c r="D260" s="197"/>
      <c r="E260" s="197"/>
      <c r="F260" s="196"/>
      <c r="G260" s="196"/>
      <c r="H260" s="201"/>
      <c r="L260" s="202"/>
      <c r="M260" s="203"/>
    </row>
    <row r="261" spans="1:13" s="189" customFormat="1" x14ac:dyDescent="0.25">
      <c r="A261" s="193"/>
      <c r="B261" s="197"/>
      <c r="C261" s="197"/>
      <c r="D261" s="197"/>
      <c r="E261" s="197"/>
      <c r="F261" s="196"/>
      <c r="G261" s="196"/>
      <c r="H261" s="201"/>
      <c r="L261" s="202"/>
      <c r="M261" s="203"/>
    </row>
    <row r="262" spans="1:13" s="189" customFormat="1" x14ac:dyDescent="0.25">
      <c r="A262" s="193"/>
      <c r="B262" s="197"/>
      <c r="C262" s="197"/>
      <c r="D262" s="197"/>
      <c r="E262" s="197"/>
      <c r="F262" s="196"/>
      <c r="G262" s="196"/>
      <c r="H262" s="201"/>
      <c r="L262" s="202"/>
      <c r="M262" s="203"/>
    </row>
    <row r="263" spans="1:13" s="189" customFormat="1" x14ac:dyDescent="0.25">
      <c r="A263" s="193"/>
      <c r="B263" s="197"/>
      <c r="C263" s="197"/>
      <c r="D263" s="197"/>
      <c r="E263" s="197"/>
      <c r="F263" s="196"/>
      <c r="G263" s="196"/>
      <c r="H263" s="201"/>
      <c r="L263" s="202"/>
      <c r="M263" s="203"/>
    </row>
    <row r="264" spans="1:13" s="189" customFormat="1" x14ac:dyDescent="0.25">
      <c r="A264" s="193"/>
      <c r="B264" s="197"/>
      <c r="C264" s="197"/>
      <c r="D264" s="197"/>
      <c r="E264" s="197"/>
      <c r="F264" s="196"/>
      <c r="G264" s="196"/>
      <c r="H264" s="201"/>
      <c r="L264" s="202"/>
      <c r="M264" s="203"/>
    </row>
    <row r="265" spans="1:13" s="189" customFormat="1" x14ac:dyDescent="0.25">
      <c r="A265" s="193"/>
      <c r="B265" s="197"/>
      <c r="C265" s="197"/>
      <c r="D265" s="197"/>
      <c r="E265" s="197"/>
      <c r="F265" s="196"/>
      <c r="G265" s="196"/>
      <c r="H265" s="201"/>
      <c r="L265" s="202"/>
      <c r="M265" s="203"/>
    </row>
    <row r="266" spans="1:13" s="189" customFormat="1" x14ac:dyDescent="0.25">
      <c r="A266" s="193"/>
      <c r="B266" s="197"/>
      <c r="C266" s="197"/>
      <c r="D266" s="197"/>
      <c r="E266" s="197"/>
      <c r="F266" s="196"/>
      <c r="G266" s="196"/>
      <c r="H266" s="201"/>
      <c r="L266" s="202"/>
      <c r="M266" s="203"/>
    </row>
    <row r="267" spans="1:13" s="189" customFormat="1" x14ac:dyDescent="0.25">
      <c r="A267" s="193"/>
      <c r="B267" s="197"/>
      <c r="C267" s="197"/>
      <c r="D267" s="197"/>
      <c r="E267" s="197"/>
      <c r="F267" s="196"/>
      <c r="G267" s="196"/>
      <c r="H267" s="201"/>
      <c r="L267" s="202"/>
      <c r="M267" s="203"/>
    </row>
    <row r="268" spans="1:13" s="189" customFormat="1" x14ac:dyDescent="0.25">
      <c r="A268" s="193"/>
      <c r="B268" s="197"/>
      <c r="C268" s="197"/>
      <c r="D268" s="197"/>
      <c r="E268" s="197"/>
      <c r="F268" s="196"/>
      <c r="G268" s="196"/>
      <c r="H268" s="201"/>
      <c r="L268" s="202"/>
      <c r="M268" s="203"/>
    </row>
    <row r="269" spans="1:13" s="189" customFormat="1" x14ac:dyDescent="0.25">
      <c r="A269" s="193"/>
      <c r="B269" s="197"/>
      <c r="C269" s="197"/>
      <c r="D269" s="197"/>
      <c r="E269" s="197"/>
      <c r="F269" s="196"/>
      <c r="G269" s="196"/>
      <c r="H269" s="201"/>
      <c r="L269" s="202"/>
      <c r="M269" s="203"/>
    </row>
    <row r="270" spans="1:13" s="189" customFormat="1" x14ac:dyDescent="0.25">
      <c r="A270" s="193"/>
      <c r="B270" s="197"/>
      <c r="C270" s="197"/>
      <c r="D270" s="197"/>
      <c r="E270" s="197"/>
      <c r="F270" s="196"/>
      <c r="G270" s="196"/>
      <c r="H270" s="201"/>
      <c r="L270" s="202"/>
      <c r="M270" s="203"/>
    </row>
    <row r="271" spans="1:13" s="189" customFormat="1" x14ac:dyDescent="0.25">
      <c r="A271" s="193"/>
      <c r="B271" s="197"/>
      <c r="C271" s="197"/>
      <c r="D271" s="197"/>
      <c r="E271" s="197"/>
      <c r="F271" s="196"/>
      <c r="G271" s="196"/>
      <c r="H271" s="201"/>
      <c r="L271" s="202"/>
      <c r="M271" s="203"/>
    </row>
    <row r="272" spans="1:13" s="189" customFormat="1" x14ac:dyDescent="0.25">
      <c r="A272" s="193"/>
      <c r="B272" s="197"/>
      <c r="C272" s="197"/>
      <c r="D272" s="197"/>
      <c r="E272" s="197"/>
      <c r="F272" s="196"/>
      <c r="G272" s="196"/>
      <c r="H272" s="201"/>
      <c r="L272" s="202"/>
      <c r="M272" s="203"/>
    </row>
    <row r="273" spans="1:13" s="189" customFormat="1" x14ac:dyDescent="0.25">
      <c r="A273" s="193"/>
      <c r="B273" s="197"/>
      <c r="C273" s="197"/>
      <c r="D273" s="197"/>
      <c r="E273" s="197"/>
      <c r="F273" s="196"/>
      <c r="G273" s="196"/>
      <c r="H273" s="201"/>
      <c r="L273" s="202"/>
      <c r="M273" s="203"/>
    </row>
    <row r="274" spans="1:13" s="189" customFormat="1" x14ac:dyDescent="0.25">
      <c r="A274" s="193"/>
      <c r="B274" s="197"/>
      <c r="C274" s="197"/>
      <c r="D274" s="197"/>
      <c r="E274" s="197"/>
      <c r="F274" s="196"/>
      <c r="G274" s="196"/>
      <c r="H274" s="201"/>
      <c r="L274" s="202"/>
      <c r="M274" s="203"/>
    </row>
    <row r="275" spans="1:13" s="189" customFormat="1" x14ac:dyDescent="0.25">
      <c r="A275" s="193"/>
      <c r="B275" s="197"/>
      <c r="C275" s="197"/>
      <c r="D275" s="197"/>
      <c r="E275" s="197"/>
      <c r="F275" s="196"/>
      <c r="G275" s="196"/>
      <c r="H275" s="201"/>
      <c r="L275" s="202"/>
      <c r="M275" s="203"/>
    </row>
    <row r="276" spans="1:13" s="189" customFormat="1" x14ac:dyDescent="0.25">
      <c r="A276" s="193"/>
      <c r="B276" s="197"/>
      <c r="C276" s="197"/>
      <c r="D276" s="197"/>
      <c r="E276" s="197"/>
      <c r="F276" s="196"/>
      <c r="G276" s="196"/>
      <c r="H276" s="201"/>
      <c r="L276" s="202"/>
      <c r="M276" s="203"/>
    </row>
    <row r="277" spans="1:13" s="189" customFormat="1" x14ac:dyDescent="0.25">
      <c r="A277" s="193"/>
      <c r="B277" s="197"/>
      <c r="C277" s="197"/>
      <c r="D277" s="197"/>
      <c r="E277" s="197"/>
      <c r="F277" s="196"/>
      <c r="G277" s="196"/>
      <c r="H277" s="201"/>
      <c r="L277" s="202"/>
      <c r="M277" s="203"/>
    </row>
    <row r="278" spans="1:13" s="189" customFormat="1" x14ac:dyDescent="0.25">
      <c r="A278" s="193"/>
      <c r="B278" s="197"/>
      <c r="C278" s="197"/>
      <c r="D278" s="197"/>
      <c r="E278" s="197"/>
      <c r="F278" s="196"/>
      <c r="G278" s="196"/>
      <c r="H278" s="201"/>
      <c r="L278" s="202"/>
      <c r="M278" s="203"/>
    </row>
    <row r="279" spans="1:13" s="189" customFormat="1" x14ac:dyDescent="0.25">
      <c r="A279" s="193"/>
      <c r="B279" s="197"/>
      <c r="C279" s="197"/>
      <c r="D279" s="197"/>
      <c r="E279" s="197"/>
      <c r="F279" s="196"/>
      <c r="G279" s="196"/>
      <c r="H279" s="201"/>
      <c r="L279" s="202"/>
      <c r="M279" s="203"/>
    </row>
    <row r="280" spans="1:13" s="189" customFormat="1" x14ac:dyDescent="0.25">
      <c r="A280" s="193"/>
      <c r="B280" s="197"/>
      <c r="C280" s="197"/>
      <c r="D280" s="197"/>
      <c r="E280" s="197"/>
      <c r="F280" s="196"/>
      <c r="G280" s="196"/>
      <c r="H280" s="201"/>
      <c r="L280" s="202"/>
      <c r="M280" s="203"/>
    </row>
    <row r="281" spans="1:13" s="189" customFormat="1" x14ac:dyDescent="0.25">
      <c r="A281" s="193"/>
      <c r="B281" s="197"/>
      <c r="C281" s="197"/>
      <c r="D281" s="197"/>
      <c r="E281" s="197"/>
      <c r="F281" s="196"/>
      <c r="G281" s="196"/>
      <c r="H281" s="201"/>
      <c r="L281" s="202"/>
      <c r="M281" s="203"/>
    </row>
    <row r="282" spans="1:13" s="189" customFormat="1" x14ac:dyDescent="0.25">
      <c r="A282" s="193"/>
      <c r="B282" s="197"/>
      <c r="C282" s="197"/>
      <c r="D282" s="197"/>
      <c r="E282" s="197"/>
      <c r="F282" s="196"/>
      <c r="G282" s="196"/>
      <c r="H282" s="201"/>
      <c r="L282" s="202"/>
      <c r="M282" s="203"/>
    </row>
    <row r="283" spans="1:13" s="189" customFormat="1" x14ac:dyDescent="0.25">
      <c r="A283" s="193"/>
      <c r="B283" s="197"/>
      <c r="C283" s="197"/>
      <c r="D283" s="197"/>
      <c r="E283" s="197"/>
      <c r="F283" s="196"/>
      <c r="G283" s="196"/>
      <c r="H283" s="201"/>
      <c r="L283" s="202"/>
      <c r="M283" s="203"/>
    </row>
    <row r="284" spans="1:13" s="189" customFormat="1" x14ac:dyDescent="0.25">
      <c r="A284" s="193"/>
      <c r="B284" s="197"/>
      <c r="C284" s="197"/>
      <c r="D284" s="197"/>
      <c r="E284" s="197"/>
      <c r="F284" s="196"/>
      <c r="G284" s="196"/>
      <c r="H284" s="201"/>
      <c r="L284" s="202"/>
      <c r="M284" s="203"/>
    </row>
    <row r="285" spans="1:13" s="189" customFormat="1" x14ac:dyDescent="0.25">
      <c r="A285" s="193"/>
      <c r="B285" s="197"/>
      <c r="C285" s="197"/>
      <c r="D285" s="197"/>
      <c r="E285" s="197"/>
      <c r="F285" s="196"/>
      <c r="G285" s="196"/>
      <c r="H285" s="201"/>
      <c r="L285" s="202"/>
      <c r="M285" s="203"/>
    </row>
    <row r="286" spans="1:13" s="189" customFormat="1" x14ac:dyDescent="0.25">
      <c r="A286" s="193"/>
      <c r="B286" s="197"/>
      <c r="C286" s="197"/>
      <c r="D286" s="197"/>
      <c r="E286" s="197"/>
      <c r="F286" s="196"/>
      <c r="G286" s="196"/>
      <c r="H286" s="201"/>
      <c r="L286" s="202"/>
      <c r="M286" s="203"/>
    </row>
    <row r="287" spans="1:13" s="189" customFormat="1" x14ac:dyDescent="0.25">
      <c r="A287" s="193"/>
      <c r="B287" s="197"/>
      <c r="C287" s="197"/>
      <c r="D287" s="197"/>
      <c r="E287" s="197"/>
      <c r="F287" s="196"/>
      <c r="G287" s="196"/>
      <c r="H287" s="201"/>
      <c r="L287" s="202"/>
      <c r="M287" s="203"/>
    </row>
    <row r="288" spans="1:13" s="189" customFormat="1" x14ac:dyDescent="0.25">
      <c r="A288" s="193"/>
      <c r="B288" s="197"/>
      <c r="C288" s="197"/>
      <c r="D288" s="197"/>
      <c r="E288" s="197"/>
      <c r="F288" s="196"/>
      <c r="G288" s="196"/>
      <c r="H288" s="201"/>
      <c r="L288" s="202"/>
      <c r="M288" s="203"/>
    </row>
    <row r="289" spans="1:13" s="189" customFormat="1" x14ac:dyDescent="0.25">
      <c r="A289" s="193"/>
      <c r="B289" s="197"/>
      <c r="C289" s="197"/>
      <c r="D289" s="197"/>
      <c r="E289" s="197"/>
      <c r="F289" s="196"/>
      <c r="G289" s="196"/>
      <c r="H289" s="201"/>
      <c r="L289" s="202"/>
      <c r="M289" s="203"/>
    </row>
    <row r="290" spans="1:13" s="189" customFormat="1" x14ac:dyDescent="0.25">
      <c r="A290" s="193"/>
      <c r="B290" s="197"/>
      <c r="C290" s="197"/>
      <c r="D290" s="197"/>
      <c r="E290" s="197"/>
      <c r="F290" s="196"/>
      <c r="G290" s="196"/>
      <c r="H290" s="201"/>
      <c r="L290" s="202"/>
      <c r="M290" s="203"/>
    </row>
    <row r="291" spans="1:13" s="189" customFormat="1" x14ac:dyDescent="0.25">
      <c r="A291" s="193"/>
      <c r="B291" s="197"/>
      <c r="C291" s="197"/>
      <c r="D291" s="197"/>
      <c r="E291" s="197"/>
      <c r="F291" s="196"/>
      <c r="G291" s="196"/>
      <c r="H291" s="201"/>
      <c r="L291" s="202"/>
      <c r="M291" s="203"/>
    </row>
    <row r="292" spans="1:13" s="189" customFormat="1" x14ac:dyDescent="0.25">
      <c r="A292" s="193"/>
      <c r="B292" s="197"/>
      <c r="C292" s="197"/>
      <c r="D292" s="197"/>
      <c r="E292" s="197"/>
      <c r="F292" s="196"/>
      <c r="G292" s="196"/>
      <c r="H292" s="201"/>
      <c r="L292" s="202"/>
      <c r="M292" s="203"/>
    </row>
    <row r="293" spans="1:13" s="189" customFormat="1" x14ac:dyDescent="0.25">
      <c r="A293" s="193"/>
      <c r="B293" s="197"/>
      <c r="C293" s="197"/>
      <c r="D293" s="197"/>
      <c r="E293" s="197"/>
      <c r="F293" s="196"/>
      <c r="G293" s="196"/>
      <c r="H293" s="201"/>
      <c r="L293" s="202"/>
      <c r="M293" s="203"/>
    </row>
    <row r="294" spans="1:13" s="189" customFormat="1" x14ac:dyDescent="0.25">
      <c r="A294" s="193"/>
      <c r="B294" s="197"/>
      <c r="C294" s="197"/>
      <c r="D294" s="197"/>
      <c r="E294" s="197"/>
      <c r="F294" s="196"/>
      <c r="G294" s="196"/>
      <c r="H294" s="201"/>
      <c r="L294" s="202"/>
      <c r="M294" s="203"/>
    </row>
    <row r="295" spans="1:13" s="189" customFormat="1" x14ac:dyDescent="0.25">
      <c r="A295" s="193"/>
      <c r="B295" s="197"/>
      <c r="C295" s="197"/>
      <c r="D295" s="197"/>
      <c r="E295" s="197"/>
      <c r="F295" s="196"/>
      <c r="G295" s="196"/>
      <c r="H295" s="201"/>
      <c r="L295" s="202"/>
      <c r="M295" s="203"/>
    </row>
    <row r="296" spans="1:13" s="189" customFormat="1" x14ac:dyDescent="0.25">
      <c r="A296" s="193"/>
      <c r="B296" s="197"/>
      <c r="C296" s="197"/>
      <c r="D296" s="197"/>
      <c r="E296" s="197"/>
      <c r="F296" s="196"/>
      <c r="G296" s="196"/>
      <c r="H296" s="201"/>
      <c r="L296" s="202"/>
      <c r="M296" s="203"/>
    </row>
    <row r="297" spans="1:13" s="189" customFormat="1" x14ac:dyDescent="0.25">
      <c r="A297" s="193"/>
      <c r="B297" s="197"/>
      <c r="C297" s="197"/>
      <c r="D297" s="197"/>
      <c r="E297" s="197"/>
      <c r="F297" s="196"/>
      <c r="G297" s="196"/>
      <c r="H297" s="201"/>
      <c r="L297" s="202"/>
      <c r="M297" s="203"/>
    </row>
    <row r="298" spans="1:13" s="189" customFormat="1" x14ac:dyDescent="0.25">
      <c r="A298" s="193"/>
      <c r="B298" s="197"/>
      <c r="C298" s="197"/>
      <c r="D298" s="197"/>
      <c r="E298" s="197"/>
      <c r="F298" s="196"/>
      <c r="G298" s="196"/>
      <c r="H298" s="201"/>
      <c r="L298" s="202"/>
      <c r="M298" s="203"/>
    </row>
    <row r="299" spans="1:13" s="189" customFormat="1" x14ac:dyDescent="0.25">
      <c r="A299" s="193"/>
      <c r="B299" s="197"/>
      <c r="C299" s="197"/>
      <c r="D299" s="197"/>
      <c r="E299" s="197"/>
      <c r="F299" s="196"/>
      <c r="G299" s="196"/>
      <c r="H299" s="201"/>
      <c r="L299" s="202"/>
      <c r="M299" s="203"/>
    </row>
    <row r="300" spans="1:13" s="189" customFormat="1" x14ac:dyDescent="0.25">
      <c r="A300" s="193"/>
      <c r="B300" s="197"/>
      <c r="C300" s="197"/>
      <c r="D300" s="197"/>
      <c r="E300" s="197"/>
      <c r="F300" s="196"/>
      <c r="G300" s="196"/>
      <c r="H300" s="201"/>
      <c r="L300" s="202"/>
      <c r="M300" s="203"/>
    </row>
    <row r="301" spans="1:13" s="189" customFormat="1" x14ac:dyDescent="0.25">
      <c r="A301" s="193"/>
      <c r="B301" s="197"/>
      <c r="C301" s="197"/>
      <c r="D301" s="197"/>
      <c r="E301" s="197"/>
      <c r="F301" s="196"/>
      <c r="G301" s="196"/>
      <c r="H301" s="201"/>
      <c r="L301" s="202"/>
      <c r="M301" s="203"/>
    </row>
    <row r="302" spans="1:13" s="189" customFormat="1" x14ac:dyDescent="0.25">
      <c r="A302" s="193"/>
      <c r="B302" s="197"/>
      <c r="C302" s="197"/>
      <c r="D302" s="197"/>
      <c r="E302" s="197"/>
      <c r="F302" s="196"/>
      <c r="G302" s="196"/>
      <c r="H302" s="201"/>
      <c r="L302" s="202"/>
      <c r="M302" s="203"/>
    </row>
    <row r="303" spans="1:13" s="189" customFormat="1" x14ac:dyDescent="0.25">
      <c r="A303" s="193"/>
      <c r="B303" s="197"/>
      <c r="C303" s="197"/>
      <c r="D303" s="197"/>
      <c r="E303" s="197"/>
      <c r="F303" s="196"/>
      <c r="G303" s="196"/>
      <c r="H303" s="201"/>
      <c r="L303" s="202"/>
      <c r="M303" s="203"/>
    </row>
    <row r="304" spans="1:13" s="189" customFormat="1" x14ac:dyDescent="0.25">
      <c r="A304" s="193"/>
      <c r="B304" s="197"/>
      <c r="C304" s="197"/>
      <c r="D304" s="197"/>
      <c r="E304" s="197"/>
      <c r="F304" s="196"/>
      <c r="G304" s="196"/>
      <c r="H304" s="201"/>
      <c r="L304" s="202"/>
      <c r="M304" s="203"/>
    </row>
    <row r="305" spans="1:13" s="189" customFormat="1" x14ac:dyDescent="0.25">
      <c r="A305" s="193"/>
      <c r="B305" s="197"/>
      <c r="C305" s="197"/>
      <c r="D305" s="197"/>
      <c r="E305" s="197"/>
      <c r="F305" s="196"/>
      <c r="G305" s="196"/>
      <c r="H305" s="201"/>
      <c r="L305" s="202"/>
      <c r="M305" s="203"/>
    </row>
    <row r="306" spans="1:13" s="189" customFormat="1" x14ac:dyDescent="0.25">
      <c r="A306" s="193"/>
      <c r="B306" s="197"/>
      <c r="C306" s="197"/>
      <c r="D306" s="197"/>
      <c r="E306" s="197"/>
      <c r="F306" s="196"/>
      <c r="G306" s="196"/>
      <c r="H306" s="201"/>
      <c r="L306" s="202"/>
      <c r="M306" s="203"/>
    </row>
    <row r="307" spans="1:13" s="189" customFormat="1" x14ac:dyDescent="0.25">
      <c r="A307" s="193"/>
      <c r="B307" s="197"/>
      <c r="C307" s="197"/>
      <c r="D307" s="197"/>
      <c r="E307" s="197"/>
      <c r="F307" s="196"/>
      <c r="G307" s="196"/>
      <c r="H307" s="201"/>
      <c r="L307" s="202"/>
      <c r="M307" s="203"/>
    </row>
    <row r="308" spans="1:13" s="189" customFormat="1" x14ac:dyDescent="0.25">
      <c r="A308" s="193"/>
      <c r="B308" s="197"/>
      <c r="C308" s="197"/>
      <c r="D308" s="197"/>
      <c r="E308" s="197"/>
      <c r="F308" s="196"/>
      <c r="G308" s="196"/>
      <c r="H308" s="201"/>
      <c r="L308" s="202"/>
      <c r="M308" s="203"/>
    </row>
    <row r="309" spans="1:13" s="189" customFormat="1" x14ac:dyDescent="0.25">
      <c r="A309" s="193"/>
      <c r="B309" s="197"/>
      <c r="C309" s="197"/>
      <c r="D309" s="197"/>
      <c r="E309" s="197"/>
      <c r="F309" s="196"/>
      <c r="G309" s="196"/>
      <c r="H309" s="201"/>
      <c r="L309" s="202"/>
      <c r="M309" s="203"/>
    </row>
    <row r="310" spans="1:13" s="189" customFormat="1" x14ac:dyDescent="0.25">
      <c r="A310" s="193"/>
      <c r="B310" s="197"/>
      <c r="C310" s="197"/>
      <c r="D310" s="197"/>
      <c r="E310" s="197"/>
      <c r="F310" s="196"/>
      <c r="G310" s="196"/>
      <c r="H310" s="201"/>
      <c r="L310" s="202"/>
      <c r="M310" s="203"/>
    </row>
    <row r="311" spans="1:13" s="189" customFormat="1" x14ac:dyDescent="0.25">
      <c r="A311" s="193"/>
      <c r="B311" s="197"/>
      <c r="C311" s="197"/>
      <c r="D311" s="197"/>
      <c r="E311" s="197"/>
      <c r="F311" s="196"/>
      <c r="G311" s="196"/>
      <c r="H311" s="201"/>
      <c r="L311" s="202"/>
      <c r="M311" s="203"/>
    </row>
    <row r="312" spans="1:13" s="189" customFormat="1" x14ac:dyDescent="0.25">
      <c r="A312" s="193"/>
      <c r="B312" s="197"/>
      <c r="C312" s="197"/>
      <c r="D312" s="197"/>
      <c r="E312" s="197"/>
      <c r="F312" s="196"/>
      <c r="G312" s="196"/>
      <c r="H312" s="201"/>
      <c r="L312" s="202"/>
      <c r="M312" s="203"/>
    </row>
    <row r="313" spans="1:13" s="189" customFormat="1" x14ac:dyDescent="0.25">
      <c r="A313" s="193"/>
      <c r="B313" s="197"/>
      <c r="C313" s="197"/>
      <c r="D313" s="197"/>
      <c r="E313" s="197"/>
      <c r="F313" s="196"/>
      <c r="G313" s="196"/>
      <c r="H313" s="201"/>
      <c r="L313" s="202"/>
      <c r="M313" s="203"/>
    </row>
    <row r="314" spans="1:13" s="189" customFormat="1" x14ac:dyDescent="0.25">
      <c r="A314" s="193"/>
      <c r="B314" s="197"/>
      <c r="C314" s="197"/>
      <c r="D314" s="197"/>
      <c r="E314" s="197"/>
      <c r="F314" s="196"/>
      <c r="G314" s="196"/>
      <c r="H314" s="201"/>
      <c r="L314" s="202"/>
      <c r="M314" s="203"/>
    </row>
    <row r="315" spans="1:13" s="189" customFormat="1" x14ac:dyDescent="0.25">
      <c r="A315" s="193"/>
      <c r="B315" s="197"/>
      <c r="C315" s="197"/>
      <c r="D315" s="197"/>
      <c r="E315" s="197"/>
      <c r="F315" s="196"/>
      <c r="G315" s="196"/>
      <c r="H315" s="201"/>
      <c r="L315" s="202"/>
      <c r="M315" s="203"/>
    </row>
    <row r="316" spans="1:13" s="189" customFormat="1" x14ac:dyDescent="0.25">
      <c r="A316" s="193"/>
      <c r="B316" s="197"/>
      <c r="C316" s="197"/>
      <c r="D316" s="197"/>
      <c r="E316" s="197"/>
      <c r="F316" s="196"/>
      <c r="G316" s="196"/>
      <c r="H316" s="201"/>
      <c r="L316" s="202"/>
      <c r="M316" s="203"/>
    </row>
    <row r="317" spans="1:13" s="189" customFormat="1" x14ac:dyDescent="0.25">
      <c r="A317" s="193"/>
      <c r="B317" s="197"/>
      <c r="C317" s="197"/>
      <c r="D317" s="197"/>
      <c r="E317" s="197"/>
      <c r="F317" s="196"/>
      <c r="G317" s="196"/>
      <c r="H317" s="201"/>
      <c r="L317" s="202"/>
      <c r="M317" s="203"/>
    </row>
    <row r="318" spans="1:13" s="189" customFormat="1" x14ac:dyDescent="0.25">
      <c r="A318" s="193"/>
      <c r="B318" s="197"/>
      <c r="C318" s="197"/>
      <c r="D318" s="197"/>
      <c r="E318" s="197"/>
      <c r="F318" s="196"/>
      <c r="G318" s="196"/>
      <c r="H318" s="201"/>
      <c r="L318" s="202"/>
      <c r="M318" s="203"/>
    </row>
    <row r="319" spans="1:13" s="189" customFormat="1" x14ac:dyDescent="0.25">
      <c r="A319" s="193"/>
      <c r="B319" s="197"/>
      <c r="C319" s="197"/>
      <c r="D319" s="197"/>
      <c r="E319" s="197"/>
      <c r="F319" s="196"/>
      <c r="G319" s="196"/>
      <c r="H319" s="201"/>
      <c r="L319" s="202"/>
      <c r="M319" s="203"/>
    </row>
    <row r="320" spans="1:13" s="189" customFormat="1" x14ac:dyDescent="0.25">
      <c r="A320" s="193"/>
      <c r="B320" s="197"/>
      <c r="C320" s="197"/>
      <c r="D320" s="197"/>
      <c r="E320" s="197"/>
      <c r="F320" s="196"/>
      <c r="G320" s="196"/>
      <c r="H320" s="201"/>
      <c r="L320" s="202"/>
      <c r="M320" s="203"/>
    </row>
    <row r="321" spans="1:13" s="189" customFormat="1" x14ac:dyDescent="0.25">
      <c r="A321" s="193"/>
      <c r="B321" s="197"/>
      <c r="C321" s="197"/>
      <c r="D321" s="197"/>
      <c r="E321" s="197"/>
      <c r="F321" s="196"/>
      <c r="G321" s="196"/>
      <c r="H321" s="201"/>
      <c r="L321" s="202"/>
      <c r="M321" s="203"/>
    </row>
    <row r="322" spans="1:13" s="189" customFormat="1" x14ac:dyDescent="0.25">
      <c r="A322" s="193"/>
      <c r="B322" s="197"/>
      <c r="C322" s="197"/>
      <c r="D322" s="197"/>
      <c r="E322" s="197"/>
      <c r="F322" s="196"/>
      <c r="G322" s="196"/>
      <c r="H322" s="201"/>
      <c r="L322" s="202"/>
      <c r="M322" s="203"/>
    </row>
    <row r="323" spans="1:13" s="189" customFormat="1" x14ac:dyDescent="0.25">
      <c r="A323" s="193"/>
      <c r="B323" s="197"/>
      <c r="C323" s="197"/>
      <c r="D323" s="197"/>
      <c r="E323" s="197"/>
      <c r="F323" s="196"/>
      <c r="G323" s="196"/>
      <c r="H323" s="201"/>
      <c r="L323" s="202"/>
      <c r="M323" s="203"/>
    </row>
    <row r="324" spans="1:13" s="189" customFormat="1" x14ac:dyDescent="0.25">
      <c r="A324" s="193"/>
      <c r="B324" s="197"/>
      <c r="C324" s="197"/>
      <c r="D324" s="197"/>
      <c r="E324" s="197"/>
      <c r="F324" s="196"/>
      <c r="G324" s="196"/>
      <c r="H324" s="201"/>
      <c r="L324" s="202"/>
      <c r="M324" s="203"/>
    </row>
    <row r="325" spans="1:13" s="189" customFormat="1" x14ac:dyDescent="0.25">
      <c r="A325" s="193"/>
      <c r="B325" s="197"/>
      <c r="C325" s="197"/>
      <c r="D325" s="197"/>
      <c r="E325" s="197"/>
      <c r="F325" s="196"/>
      <c r="G325" s="196"/>
      <c r="H325" s="201"/>
      <c r="L325" s="202"/>
      <c r="M325" s="203"/>
    </row>
    <row r="326" spans="1:13" s="189" customFormat="1" x14ac:dyDescent="0.25">
      <c r="A326" s="193"/>
      <c r="B326" s="197"/>
      <c r="C326" s="197"/>
      <c r="D326" s="197"/>
      <c r="E326" s="197"/>
      <c r="F326" s="196"/>
      <c r="G326" s="196"/>
      <c r="H326" s="201"/>
      <c r="L326" s="202"/>
      <c r="M326" s="203"/>
    </row>
    <row r="327" spans="1:13" s="189" customFormat="1" x14ac:dyDescent="0.25">
      <c r="A327" s="193"/>
      <c r="B327" s="197"/>
      <c r="C327" s="197"/>
      <c r="D327" s="197"/>
      <c r="E327" s="197"/>
      <c r="F327" s="196"/>
      <c r="G327" s="196"/>
      <c r="H327" s="201"/>
      <c r="L327" s="202"/>
      <c r="M327" s="203"/>
    </row>
    <row r="328" spans="1:13" s="189" customFormat="1" x14ac:dyDescent="0.25">
      <c r="A328" s="193"/>
      <c r="B328" s="197"/>
      <c r="C328" s="197"/>
      <c r="D328" s="197"/>
      <c r="E328" s="197"/>
      <c r="F328" s="196"/>
      <c r="G328" s="196"/>
      <c r="H328" s="201"/>
      <c r="L328" s="202"/>
      <c r="M328" s="203"/>
    </row>
    <row r="329" spans="1:13" s="189" customFormat="1" x14ac:dyDescent="0.25">
      <c r="A329" s="193"/>
      <c r="B329" s="197"/>
      <c r="C329" s="197"/>
      <c r="D329" s="197"/>
      <c r="E329" s="197"/>
      <c r="F329" s="196"/>
      <c r="G329" s="196"/>
      <c r="H329" s="201"/>
      <c r="L329" s="202"/>
      <c r="M329" s="203"/>
    </row>
    <row r="330" spans="1:13" s="189" customFormat="1" x14ac:dyDescent="0.25">
      <c r="A330" s="193"/>
      <c r="B330" s="197"/>
      <c r="C330" s="197"/>
      <c r="D330" s="197"/>
      <c r="E330" s="197"/>
      <c r="F330" s="196"/>
      <c r="G330" s="196"/>
      <c r="H330" s="201"/>
      <c r="L330" s="202"/>
      <c r="M330" s="203"/>
    </row>
    <row r="331" spans="1:13" s="189" customFormat="1" x14ac:dyDescent="0.25">
      <c r="A331" s="193"/>
      <c r="B331" s="197"/>
      <c r="C331" s="197"/>
      <c r="D331" s="197"/>
      <c r="E331" s="197"/>
      <c r="F331" s="196"/>
      <c r="G331" s="196"/>
      <c r="H331" s="201"/>
      <c r="L331" s="202"/>
      <c r="M331" s="203"/>
    </row>
    <row r="332" spans="1:13" s="189" customFormat="1" x14ac:dyDescent="0.25">
      <c r="A332" s="193"/>
      <c r="B332" s="197"/>
      <c r="C332" s="197"/>
      <c r="D332" s="197"/>
      <c r="E332" s="197"/>
      <c r="F332" s="196"/>
      <c r="G332" s="196"/>
      <c r="H332" s="201"/>
      <c r="L332" s="202"/>
      <c r="M332" s="203"/>
    </row>
    <row r="333" spans="1:13" s="189" customFormat="1" x14ac:dyDescent="0.25">
      <c r="A333" s="193"/>
      <c r="B333" s="197"/>
      <c r="C333" s="197"/>
      <c r="D333" s="197"/>
      <c r="E333" s="197"/>
      <c r="F333" s="196"/>
      <c r="G333" s="196"/>
      <c r="H333" s="201"/>
      <c r="L333" s="202"/>
      <c r="M333" s="203"/>
    </row>
    <row r="334" spans="1:13" s="189" customFormat="1" x14ac:dyDescent="0.25">
      <c r="A334" s="193"/>
      <c r="B334" s="197"/>
      <c r="C334" s="197"/>
      <c r="D334" s="197"/>
      <c r="E334" s="197"/>
      <c r="F334" s="196"/>
      <c r="G334" s="196"/>
      <c r="H334" s="201"/>
      <c r="L334" s="202"/>
      <c r="M334" s="203"/>
    </row>
    <row r="335" spans="1:13" s="189" customFormat="1" x14ac:dyDescent="0.25">
      <c r="A335" s="193"/>
      <c r="B335" s="197"/>
      <c r="C335" s="197"/>
      <c r="D335" s="197"/>
      <c r="E335" s="197"/>
      <c r="F335" s="196"/>
      <c r="G335" s="196"/>
      <c r="H335" s="201"/>
      <c r="L335" s="202"/>
      <c r="M335" s="203"/>
    </row>
    <row r="336" spans="1:13" s="189" customFormat="1" x14ac:dyDescent="0.25">
      <c r="A336" s="193"/>
      <c r="B336" s="197"/>
      <c r="C336" s="197"/>
      <c r="D336" s="197"/>
      <c r="E336" s="197"/>
      <c r="F336" s="196"/>
      <c r="G336" s="196"/>
      <c r="H336" s="201"/>
      <c r="L336" s="202"/>
      <c r="M336" s="203"/>
    </row>
    <row r="337" spans="1:13" s="189" customFormat="1" x14ac:dyDescent="0.25">
      <c r="A337" s="193"/>
      <c r="B337" s="197"/>
      <c r="C337" s="197"/>
      <c r="D337" s="197"/>
      <c r="E337" s="197"/>
      <c r="F337" s="196"/>
      <c r="G337" s="196"/>
      <c r="H337" s="201"/>
      <c r="L337" s="202"/>
      <c r="M337" s="203"/>
    </row>
    <row r="338" spans="1:13" s="189" customFormat="1" x14ac:dyDescent="0.25">
      <c r="A338" s="193"/>
      <c r="B338" s="197"/>
      <c r="C338" s="197"/>
      <c r="D338" s="197"/>
      <c r="E338" s="197"/>
      <c r="F338" s="196"/>
      <c r="G338" s="196"/>
      <c r="H338" s="201"/>
      <c r="L338" s="202"/>
      <c r="M338" s="203"/>
    </row>
    <row r="339" spans="1:13" s="189" customFormat="1" x14ac:dyDescent="0.25">
      <c r="A339" s="193"/>
      <c r="B339" s="197"/>
      <c r="C339" s="197"/>
      <c r="D339" s="197"/>
      <c r="E339" s="197"/>
      <c r="F339" s="196"/>
      <c r="G339" s="196"/>
      <c r="H339" s="201"/>
      <c r="L339" s="202"/>
      <c r="M339" s="203"/>
    </row>
    <row r="340" spans="1:13" s="189" customFormat="1" x14ac:dyDescent="0.25">
      <c r="A340" s="193"/>
      <c r="B340" s="197"/>
      <c r="C340" s="197"/>
      <c r="D340" s="197"/>
      <c r="E340" s="197"/>
      <c r="F340" s="196"/>
      <c r="G340" s="196"/>
      <c r="H340" s="201"/>
      <c r="L340" s="202"/>
      <c r="M340" s="203"/>
    </row>
    <row r="341" spans="1:13" s="189" customFormat="1" x14ac:dyDescent="0.25">
      <c r="A341" s="193"/>
      <c r="B341" s="197"/>
      <c r="C341" s="197"/>
      <c r="D341" s="197"/>
      <c r="E341" s="197"/>
      <c r="F341" s="196"/>
      <c r="G341" s="196"/>
      <c r="H341" s="201"/>
      <c r="L341" s="202"/>
      <c r="M341" s="203"/>
    </row>
    <row r="342" spans="1:13" s="189" customFormat="1" x14ac:dyDescent="0.25">
      <c r="A342" s="193"/>
      <c r="B342" s="197"/>
      <c r="C342" s="197"/>
      <c r="D342" s="197"/>
      <c r="E342" s="197"/>
      <c r="F342" s="196"/>
      <c r="G342" s="196"/>
      <c r="H342" s="201"/>
      <c r="L342" s="202"/>
      <c r="M342" s="203"/>
    </row>
    <row r="343" spans="1:13" s="189" customFormat="1" x14ac:dyDescent="0.25">
      <c r="A343" s="193"/>
      <c r="B343" s="197"/>
      <c r="C343" s="197"/>
      <c r="D343" s="197"/>
      <c r="E343" s="197"/>
      <c r="F343" s="196"/>
      <c r="G343" s="196"/>
      <c r="H343" s="201"/>
      <c r="L343" s="202"/>
      <c r="M343" s="203"/>
    </row>
    <row r="344" spans="1:13" s="189" customFormat="1" x14ac:dyDescent="0.25">
      <c r="A344" s="193"/>
      <c r="B344" s="197"/>
      <c r="C344" s="197"/>
      <c r="D344" s="197"/>
      <c r="E344" s="197"/>
      <c r="F344" s="196"/>
      <c r="G344" s="196"/>
      <c r="H344" s="201"/>
      <c r="L344" s="202"/>
      <c r="M344" s="203"/>
    </row>
    <row r="345" spans="1:13" s="189" customFormat="1" x14ac:dyDescent="0.25">
      <c r="A345" s="193"/>
      <c r="B345" s="197"/>
      <c r="C345" s="197"/>
      <c r="D345" s="197"/>
      <c r="E345" s="197"/>
      <c r="F345" s="196"/>
      <c r="G345" s="196"/>
      <c r="H345" s="201"/>
      <c r="L345" s="202"/>
      <c r="M345" s="203"/>
    </row>
    <row r="346" spans="1:13" s="189" customFormat="1" x14ac:dyDescent="0.25">
      <c r="A346" s="193"/>
      <c r="B346" s="197"/>
      <c r="C346" s="197"/>
      <c r="D346" s="197"/>
      <c r="E346" s="197"/>
      <c r="F346" s="196"/>
      <c r="G346" s="196"/>
      <c r="H346" s="201"/>
      <c r="L346" s="202"/>
      <c r="M346" s="203"/>
    </row>
    <row r="347" spans="1:13" s="189" customFormat="1" x14ac:dyDescent="0.25">
      <c r="A347" s="193"/>
      <c r="B347" s="197"/>
      <c r="C347" s="197"/>
      <c r="D347" s="197"/>
      <c r="E347" s="197"/>
      <c r="F347" s="196"/>
      <c r="G347" s="196"/>
      <c r="H347" s="201"/>
      <c r="L347" s="202"/>
      <c r="M347" s="203"/>
    </row>
    <row r="348" spans="1:13" s="189" customFormat="1" x14ac:dyDescent="0.25">
      <c r="A348" s="193"/>
      <c r="B348" s="197"/>
      <c r="C348" s="197"/>
      <c r="D348" s="197"/>
      <c r="E348" s="197"/>
      <c r="F348" s="196"/>
      <c r="G348" s="196"/>
      <c r="H348" s="201"/>
      <c r="L348" s="202"/>
      <c r="M348" s="203"/>
    </row>
    <row r="349" spans="1:13" s="189" customFormat="1" x14ac:dyDescent="0.25">
      <c r="A349" s="193"/>
      <c r="B349" s="197"/>
      <c r="C349" s="197"/>
      <c r="D349" s="197"/>
      <c r="E349" s="197"/>
      <c r="F349" s="196"/>
      <c r="G349" s="196"/>
      <c r="H349" s="201"/>
      <c r="L349" s="202"/>
      <c r="M349" s="203"/>
    </row>
    <row r="350" spans="1:13" s="189" customFormat="1" x14ac:dyDescent="0.25">
      <c r="A350" s="193"/>
      <c r="B350" s="197"/>
      <c r="C350" s="197"/>
      <c r="D350" s="197"/>
      <c r="E350" s="197"/>
      <c r="F350" s="196"/>
      <c r="G350" s="196"/>
      <c r="H350" s="201"/>
      <c r="L350" s="202"/>
      <c r="M350" s="203"/>
    </row>
    <row r="351" spans="1:13" s="189" customFormat="1" x14ac:dyDescent="0.25">
      <c r="A351" s="193"/>
      <c r="B351" s="197"/>
      <c r="C351" s="197"/>
      <c r="D351" s="197"/>
      <c r="E351" s="197"/>
      <c r="F351" s="196"/>
      <c r="G351" s="196"/>
      <c r="H351" s="201"/>
      <c r="L351" s="202"/>
      <c r="M351" s="203"/>
    </row>
    <row r="352" spans="1:13" s="189" customFormat="1" x14ac:dyDescent="0.25">
      <c r="A352" s="193"/>
      <c r="B352" s="197"/>
      <c r="C352" s="197"/>
      <c r="D352" s="197"/>
      <c r="E352" s="197"/>
      <c r="F352" s="196"/>
      <c r="G352" s="196"/>
      <c r="H352" s="201"/>
      <c r="L352" s="202"/>
      <c r="M352" s="203"/>
    </row>
    <row r="353" spans="1:13" s="189" customFormat="1" x14ac:dyDescent="0.25">
      <c r="A353" s="193"/>
      <c r="B353" s="197"/>
      <c r="C353" s="197"/>
      <c r="D353" s="197"/>
      <c r="E353" s="197"/>
      <c r="F353" s="196"/>
      <c r="G353" s="196"/>
      <c r="H353" s="201"/>
      <c r="L353" s="202"/>
      <c r="M353" s="203"/>
    </row>
    <row r="354" spans="1:13" s="189" customFormat="1" x14ac:dyDescent="0.25">
      <c r="A354" s="193"/>
      <c r="B354" s="197"/>
      <c r="C354" s="197"/>
      <c r="D354" s="197"/>
      <c r="E354" s="197"/>
      <c r="F354" s="196"/>
      <c r="G354" s="196"/>
      <c r="H354" s="201"/>
      <c r="L354" s="202"/>
      <c r="M354" s="203"/>
    </row>
    <row r="355" spans="1:13" s="189" customFormat="1" x14ac:dyDescent="0.25">
      <c r="A355" s="193"/>
      <c r="B355" s="197"/>
      <c r="C355" s="197"/>
      <c r="D355" s="197"/>
      <c r="E355" s="197"/>
      <c r="F355" s="196"/>
      <c r="G355" s="196"/>
      <c r="H355" s="201"/>
      <c r="L355" s="202"/>
      <c r="M355" s="203"/>
    </row>
    <row r="356" spans="1:13" s="189" customFormat="1" x14ac:dyDescent="0.25">
      <c r="A356" s="193"/>
      <c r="B356" s="197"/>
      <c r="C356" s="197"/>
      <c r="D356" s="197"/>
      <c r="E356" s="197"/>
      <c r="F356" s="196"/>
      <c r="G356" s="196"/>
      <c r="H356" s="201"/>
      <c r="L356" s="202"/>
      <c r="M356" s="203"/>
    </row>
    <row r="357" spans="1:13" s="189" customFormat="1" x14ac:dyDescent="0.25">
      <c r="A357" s="193"/>
      <c r="B357" s="197"/>
      <c r="C357" s="197"/>
      <c r="D357" s="197"/>
      <c r="E357" s="197"/>
      <c r="F357" s="196"/>
      <c r="G357" s="196"/>
      <c r="H357" s="201"/>
      <c r="L357" s="202"/>
      <c r="M357" s="203"/>
    </row>
    <row r="358" spans="1:13" s="189" customFormat="1" x14ac:dyDescent="0.25">
      <c r="A358" s="193"/>
      <c r="B358" s="197"/>
      <c r="C358" s="197"/>
      <c r="D358" s="197"/>
      <c r="E358" s="197"/>
      <c r="F358" s="196"/>
      <c r="G358" s="196"/>
      <c r="H358" s="201"/>
      <c r="L358" s="202"/>
      <c r="M358" s="203"/>
    </row>
    <row r="359" spans="1:13" s="189" customFormat="1" x14ac:dyDescent="0.25">
      <c r="A359" s="193"/>
      <c r="B359" s="197"/>
      <c r="C359" s="197"/>
      <c r="D359" s="197"/>
      <c r="E359" s="197"/>
      <c r="F359" s="196"/>
      <c r="G359" s="196"/>
      <c r="H359" s="201"/>
      <c r="L359" s="202"/>
      <c r="M359" s="203"/>
    </row>
    <row r="360" spans="1:13" s="189" customFormat="1" x14ac:dyDescent="0.25">
      <c r="A360" s="193"/>
      <c r="B360" s="197"/>
      <c r="C360" s="197"/>
      <c r="D360" s="197"/>
      <c r="E360" s="197"/>
      <c r="F360" s="196"/>
      <c r="G360" s="196"/>
      <c r="H360" s="201"/>
      <c r="L360" s="202"/>
      <c r="M360" s="203"/>
    </row>
    <row r="361" spans="1:13" s="189" customFormat="1" x14ac:dyDescent="0.25">
      <c r="A361" s="193"/>
      <c r="B361" s="197"/>
      <c r="C361" s="197"/>
      <c r="D361" s="197"/>
      <c r="E361" s="197"/>
      <c r="F361" s="196"/>
      <c r="G361" s="196"/>
      <c r="H361" s="201"/>
      <c r="L361" s="202"/>
      <c r="M361" s="203"/>
    </row>
    <row r="362" spans="1:13" s="189" customFormat="1" x14ac:dyDescent="0.25">
      <c r="A362" s="193"/>
      <c r="B362" s="197"/>
      <c r="C362" s="197"/>
      <c r="D362" s="197"/>
      <c r="E362" s="197"/>
      <c r="F362" s="196"/>
      <c r="G362" s="196"/>
      <c r="H362" s="201"/>
      <c r="L362" s="202"/>
      <c r="M362" s="203"/>
    </row>
    <row r="363" spans="1:13" s="189" customFormat="1" x14ac:dyDescent="0.25">
      <c r="A363" s="193"/>
      <c r="B363" s="197"/>
      <c r="C363" s="197"/>
      <c r="D363" s="197"/>
      <c r="E363" s="197"/>
      <c r="F363" s="196"/>
      <c r="G363" s="196"/>
      <c r="H363" s="201"/>
      <c r="L363" s="202"/>
      <c r="M363" s="203"/>
    </row>
    <row r="364" spans="1:13" s="189" customFormat="1" x14ac:dyDescent="0.25">
      <c r="A364" s="193"/>
      <c r="B364" s="197"/>
      <c r="C364" s="197"/>
      <c r="D364" s="197"/>
      <c r="E364" s="197"/>
      <c r="F364" s="196"/>
      <c r="G364" s="196"/>
      <c r="H364" s="201"/>
      <c r="L364" s="202"/>
      <c r="M364" s="203"/>
    </row>
    <row r="365" spans="1:13" s="189" customFormat="1" x14ac:dyDescent="0.25">
      <c r="A365" s="193"/>
      <c r="B365" s="197"/>
      <c r="C365" s="197"/>
      <c r="D365" s="197"/>
      <c r="E365" s="197"/>
      <c r="F365" s="196"/>
      <c r="G365" s="196"/>
      <c r="H365" s="201"/>
      <c r="L365" s="202"/>
      <c r="M365" s="203"/>
    </row>
    <row r="366" spans="1:13" s="189" customFormat="1" x14ac:dyDescent="0.25">
      <c r="A366" s="193"/>
      <c r="B366" s="197"/>
      <c r="C366" s="197"/>
      <c r="D366" s="197"/>
      <c r="E366" s="197"/>
      <c r="F366" s="196"/>
      <c r="G366" s="196"/>
      <c r="H366" s="201"/>
      <c r="L366" s="202"/>
      <c r="M366" s="203"/>
    </row>
    <row r="367" spans="1:13" s="189" customFormat="1" x14ac:dyDescent="0.25">
      <c r="A367" s="193"/>
      <c r="B367" s="197"/>
      <c r="C367" s="197"/>
      <c r="D367" s="197"/>
      <c r="E367" s="197"/>
      <c r="F367" s="196"/>
      <c r="G367" s="196"/>
      <c r="H367" s="201"/>
      <c r="L367" s="202"/>
      <c r="M367" s="203"/>
    </row>
    <row r="368" spans="1:13" s="189" customFormat="1" x14ac:dyDescent="0.25">
      <c r="A368" s="193"/>
      <c r="B368" s="197"/>
      <c r="C368" s="197"/>
      <c r="D368" s="197"/>
      <c r="E368" s="197"/>
      <c r="F368" s="196"/>
      <c r="G368" s="196"/>
      <c r="H368" s="201"/>
      <c r="L368" s="202"/>
      <c r="M368" s="203"/>
    </row>
    <row r="369" spans="1:13" s="189" customFormat="1" x14ac:dyDescent="0.25">
      <c r="A369" s="193"/>
      <c r="B369" s="197"/>
      <c r="C369" s="197"/>
      <c r="D369" s="197"/>
      <c r="E369" s="197"/>
      <c r="F369" s="196"/>
      <c r="G369" s="196"/>
      <c r="H369" s="201"/>
      <c r="L369" s="202"/>
      <c r="M369" s="203"/>
    </row>
    <row r="370" spans="1:13" s="189" customFormat="1" x14ac:dyDescent="0.25">
      <c r="A370" s="193"/>
      <c r="B370" s="197"/>
      <c r="C370" s="197"/>
      <c r="D370" s="197"/>
      <c r="E370" s="197"/>
      <c r="F370" s="196"/>
      <c r="G370" s="196"/>
      <c r="H370" s="201"/>
      <c r="L370" s="202"/>
      <c r="M370" s="203"/>
    </row>
    <row r="371" spans="1:13" s="189" customFormat="1" x14ac:dyDescent="0.25">
      <c r="A371" s="193"/>
      <c r="B371" s="197"/>
      <c r="C371" s="197"/>
      <c r="D371" s="197"/>
      <c r="E371" s="197"/>
      <c r="F371" s="196"/>
      <c r="G371" s="196"/>
      <c r="H371" s="201"/>
      <c r="L371" s="202"/>
      <c r="M371" s="203"/>
    </row>
    <row r="372" spans="1:13" s="189" customFormat="1" x14ac:dyDescent="0.25">
      <c r="A372" s="193"/>
      <c r="B372" s="197"/>
      <c r="C372" s="197"/>
      <c r="D372" s="197"/>
      <c r="E372" s="197"/>
      <c r="F372" s="196"/>
      <c r="G372" s="196"/>
      <c r="H372" s="201"/>
      <c r="L372" s="202"/>
      <c r="M372" s="203"/>
    </row>
    <row r="373" spans="1:13" s="189" customFormat="1" x14ac:dyDescent="0.25">
      <c r="A373" s="193"/>
      <c r="B373" s="197"/>
      <c r="C373" s="197"/>
      <c r="D373" s="197"/>
      <c r="E373" s="197"/>
      <c r="F373" s="196"/>
      <c r="G373" s="196"/>
      <c r="H373" s="201"/>
      <c r="L373" s="202"/>
      <c r="M373" s="203"/>
    </row>
    <row r="374" spans="1:13" s="189" customFormat="1" x14ac:dyDescent="0.25">
      <c r="A374" s="193"/>
      <c r="B374" s="197"/>
      <c r="C374" s="197"/>
      <c r="D374" s="197"/>
      <c r="E374" s="197"/>
      <c r="F374" s="196"/>
      <c r="G374" s="196"/>
      <c r="H374" s="201"/>
      <c r="L374" s="202"/>
      <c r="M374" s="203"/>
    </row>
    <row r="375" spans="1:13" s="189" customFormat="1" x14ac:dyDescent="0.25">
      <c r="A375" s="193"/>
      <c r="B375" s="197"/>
      <c r="C375" s="197"/>
      <c r="D375" s="197"/>
      <c r="E375" s="197"/>
      <c r="F375" s="196"/>
      <c r="G375" s="196"/>
      <c r="H375" s="201"/>
      <c r="L375" s="202"/>
      <c r="M375" s="203"/>
    </row>
    <row r="376" spans="1:13" s="189" customFormat="1" x14ac:dyDescent="0.25">
      <c r="A376" s="193"/>
      <c r="B376" s="197"/>
      <c r="C376" s="197"/>
      <c r="D376" s="197"/>
      <c r="E376" s="197"/>
      <c r="F376" s="196"/>
      <c r="G376" s="196"/>
      <c r="H376" s="201"/>
      <c r="L376" s="202"/>
      <c r="M376" s="203"/>
    </row>
    <row r="377" spans="1:13" s="189" customFormat="1" x14ac:dyDescent="0.25">
      <c r="A377" s="193"/>
      <c r="B377" s="197"/>
      <c r="C377" s="197"/>
      <c r="D377" s="197"/>
      <c r="E377" s="197"/>
      <c r="F377" s="196"/>
      <c r="G377" s="196"/>
      <c r="H377" s="201"/>
      <c r="L377" s="202"/>
      <c r="M377" s="203"/>
    </row>
    <row r="378" spans="1:13" s="189" customFormat="1" x14ac:dyDescent="0.25">
      <c r="A378" s="193"/>
      <c r="B378" s="197"/>
      <c r="C378" s="197"/>
      <c r="D378" s="197"/>
      <c r="E378" s="197"/>
      <c r="F378" s="196"/>
      <c r="G378" s="196"/>
      <c r="H378" s="201"/>
      <c r="L378" s="202"/>
      <c r="M378" s="203"/>
    </row>
    <row r="379" spans="1:13" s="189" customFormat="1" x14ac:dyDescent="0.25">
      <c r="A379" s="193"/>
      <c r="B379" s="197"/>
      <c r="C379" s="197"/>
      <c r="D379" s="197"/>
      <c r="E379" s="197"/>
      <c r="F379" s="196"/>
      <c r="G379" s="196"/>
      <c r="H379" s="201"/>
      <c r="L379" s="202"/>
      <c r="M379" s="203"/>
    </row>
    <row r="380" spans="1:13" s="189" customFormat="1" x14ac:dyDescent="0.25">
      <c r="A380" s="193"/>
      <c r="B380" s="197"/>
      <c r="C380" s="197"/>
      <c r="D380" s="197"/>
      <c r="E380" s="197"/>
      <c r="F380" s="196"/>
      <c r="G380" s="196"/>
      <c r="H380" s="201"/>
      <c r="L380" s="202"/>
      <c r="M380" s="203"/>
    </row>
    <row r="381" spans="1:13" s="189" customFormat="1" x14ac:dyDescent="0.25">
      <c r="A381" s="193"/>
      <c r="B381" s="197"/>
      <c r="C381" s="197"/>
      <c r="D381" s="197"/>
      <c r="E381" s="197"/>
      <c r="F381" s="196"/>
      <c r="G381" s="196"/>
      <c r="H381" s="201"/>
      <c r="L381" s="202"/>
      <c r="M381" s="203"/>
    </row>
    <row r="382" spans="1:13" s="189" customFormat="1" x14ac:dyDescent="0.25">
      <c r="A382" s="193"/>
      <c r="B382" s="197"/>
      <c r="C382" s="197"/>
      <c r="D382" s="197"/>
      <c r="E382" s="197"/>
      <c r="F382" s="196"/>
      <c r="G382" s="196"/>
      <c r="H382" s="201"/>
      <c r="L382" s="202"/>
      <c r="M382" s="203"/>
    </row>
    <row r="383" spans="1:13" s="189" customFormat="1" x14ac:dyDescent="0.25">
      <c r="A383" s="193"/>
      <c r="B383" s="197"/>
      <c r="C383" s="197"/>
      <c r="D383" s="197"/>
      <c r="E383" s="197"/>
      <c r="F383" s="196"/>
      <c r="G383" s="196"/>
      <c r="H383" s="201"/>
      <c r="L383" s="202"/>
      <c r="M383" s="203"/>
    </row>
    <row r="384" spans="1:13" s="189" customFormat="1" x14ac:dyDescent="0.25">
      <c r="A384" s="193"/>
      <c r="B384" s="197"/>
      <c r="C384" s="197"/>
      <c r="D384" s="197"/>
      <c r="E384" s="197"/>
      <c r="F384" s="196"/>
      <c r="G384" s="196"/>
      <c r="H384" s="201"/>
      <c r="L384" s="202"/>
      <c r="M384" s="203"/>
    </row>
    <row r="385" spans="1:13" s="189" customFormat="1" x14ac:dyDescent="0.25">
      <c r="A385" s="193"/>
      <c r="B385" s="197"/>
      <c r="C385" s="197"/>
      <c r="D385" s="197"/>
      <c r="E385" s="197"/>
      <c r="F385" s="196"/>
      <c r="G385" s="196"/>
      <c r="H385" s="201"/>
      <c r="L385" s="202"/>
      <c r="M385" s="203"/>
    </row>
    <row r="386" spans="1:13" s="189" customFormat="1" x14ac:dyDescent="0.25">
      <c r="A386" s="193"/>
      <c r="B386" s="197"/>
      <c r="C386" s="197"/>
      <c r="D386" s="197"/>
      <c r="E386" s="197"/>
      <c r="F386" s="196"/>
      <c r="G386" s="196"/>
      <c r="H386" s="201"/>
      <c r="L386" s="202"/>
      <c r="M386" s="203"/>
    </row>
    <row r="387" spans="1:13" s="189" customFormat="1" x14ac:dyDescent="0.25">
      <c r="A387" s="193"/>
      <c r="B387" s="197"/>
      <c r="C387" s="197"/>
      <c r="D387" s="197"/>
      <c r="E387" s="197"/>
      <c r="F387" s="196"/>
      <c r="G387" s="196"/>
      <c r="H387" s="201"/>
      <c r="L387" s="202"/>
      <c r="M387" s="203"/>
    </row>
    <row r="388" spans="1:13" s="189" customFormat="1" x14ac:dyDescent="0.25">
      <c r="A388" s="193"/>
      <c r="B388" s="197"/>
      <c r="C388" s="197"/>
      <c r="D388" s="197"/>
      <c r="E388" s="197"/>
      <c r="F388" s="196"/>
      <c r="G388" s="196"/>
      <c r="H388" s="201"/>
      <c r="L388" s="202"/>
      <c r="M388" s="203"/>
    </row>
    <row r="389" spans="1:13" s="189" customFormat="1" x14ac:dyDescent="0.25">
      <c r="A389" s="193"/>
      <c r="B389" s="197"/>
      <c r="C389" s="197"/>
      <c r="D389" s="197"/>
      <c r="E389" s="197"/>
      <c r="F389" s="196"/>
      <c r="G389" s="196"/>
      <c r="H389" s="201"/>
      <c r="L389" s="202"/>
      <c r="M389" s="203"/>
    </row>
    <row r="390" spans="1:13" s="189" customFormat="1" x14ac:dyDescent="0.25">
      <c r="A390" s="193"/>
      <c r="B390" s="197"/>
      <c r="C390" s="197"/>
      <c r="D390" s="197"/>
      <c r="E390" s="197"/>
      <c r="F390" s="196"/>
      <c r="G390" s="196"/>
      <c r="H390" s="201"/>
      <c r="L390" s="202"/>
      <c r="M390" s="203"/>
    </row>
    <row r="391" spans="1:13" s="189" customFormat="1" x14ac:dyDescent="0.25">
      <c r="A391" s="193"/>
      <c r="B391" s="197"/>
      <c r="C391" s="197"/>
      <c r="D391" s="197"/>
      <c r="E391" s="197"/>
      <c r="F391" s="196"/>
      <c r="G391" s="196"/>
      <c r="H391" s="201"/>
      <c r="L391" s="202"/>
      <c r="M391" s="203"/>
    </row>
    <row r="392" spans="1:13" s="189" customFormat="1" x14ac:dyDescent="0.25">
      <c r="A392" s="193"/>
      <c r="B392" s="197"/>
      <c r="C392" s="197"/>
      <c r="D392" s="197"/>
      <c r="E392" s="197"/>
      <c r="F392" s="196"/>
      <c r="G392" s="196"/>
      <c r="H392" s="201"/>
      <c r="L392" s="202"/>
      <c r="M392" s="203"/>
    </row>
    <row r="393" spans="1:13" s="189" customFormat="1" x14ac:dyDescent="0.25">
      <c r="A393" s="193"/>
      <c r="B393" s="197"/>
      <c r="C393" s="197"/>
      <c r="D393" s="197"/>
      <c r="E393" s="197"/>
      <c r="F393" s="196"/>
      <c r="G393" s="196"/>
      <c r="H393" s="201"/>
      <c r="L393" s="202"/>
      <c r="M393" s="203"/>
    </row>
    <row r="394" spans="1:13" s="189" customFormat="1" x14ac:dyDescent="0.25">
      <c r="A394" s="193"/>
      <c r="B394" s="197"/>
      <c r="C394" s="197"/>
      <c r="D394" s="197"/>
      <c r="E394" s="197"/>
      <c r="F394" s="196"/>
      <c r="G394" s="196"/>
      <c r="H394" s="201"/>
      <c r="L394" s="202"/>
      <c r="M394" s="203"/>
    </row>
    <row r="395" spans="1:13" s="189" customFormat="1" x14ac:dyDescent="0.25">
      <c r="A395" s="193"/>
      <c r="B395" s="197"/>
      <c r="C395" s="197"/>
      <c r="D395" s="197"/>
      <c r="E395" s="197"/>
      <c r="F395" s="196"/>
      <c r="G395" s="196"/>
      <c r="H395" s="201"/>
      <c r="L395" s="202"/>
      <c r="M395" s="203"/>
    </row>
    <row r="396" spans="1:13" s="189" customFormat="1" x14ac:dyDescent="0.25">
      <c r="A396" s="193"/>
      <c r="B396" s="197"/>
      <c r="C396" s="197"/>
      <c r="D396" s="197"/>
      <c r="E396" s="197"/>
      <c r="F396" s="196"/>
      <c r="G396" s="196"/>
      <c r="H396" s="201"/>
      <c r="L396" s="202"/>
      <c r="M396" s="203"/>
    </row>
    <row r="397" spans="1:13" s="189" customFormat="1" x14ac:dyDescent="0.25">
      <c r="A397" s="193"/>
      <c r="B397" s="197"/>
      <c r="C397" s="197"/>
      <c r="D397" s="197"/>
      <c r="E397" s="197"/>
      <c r="F397" s="196"/>
      <c r="G397" s="196"/>
      <c r="H397" s="201"/>
      <c r="L397" s="202"/>
      <c r="M397" s="203"/>
    </row>
    <row r="398" spans="1:13" s="189" customFormat="1" x14ac:dyDescent="0.25">
      <c r="A398" s="193"/>
      <c r="B398" s="197"/>
      <c r="C398" s="197"/>
      <c r="D398" s="197"/>
      <c r="E398" s="197"/>
      <c r="F398" s="196"/>
      <c r="G398" s="196"/>
      <c r="H398" s="201"/>
      <c r="L398" s="202"/>
      <c r="M398" s="203"/>
    </row>
    <row r="399" spans="1:13" s="189" customFormat="1" x14ac:dyDescent="0.25">
      <c r="A399" s="193"/>
      <c r="B399" s="197"/>
      <c r="C399" s="197"/>
      <c r="D399" s="197"/>
      <c r="E399" s="197"/>
      <c r="F399" s="196"/>
      <c r="G399" s="196"/>
      <c r="H399" s="201"/>
      <c r="L399" s="202"/>
      <c r="M399" s="203"/>
    </row>
    <row r="400" spans="1:13" s="189" customFormat="1" x14ac:dyDescent="0.25">
      <c r="A400" s="193"/>
      <c r="B400" s="197"/>
      <c r="C400" s="197"/>
      <c r="D400" s="197"/>
      <c r="E400" s="197"/>
      <c r="F400" s="196"/>
      <c r="G400" s="196"/>
      <c r="H400" s="201"/>
      <c r="L400" s="202"/>
      <c r="M400" s="203"/>
    </row>
    <row r="401" spans="1:13" s="189" customFormat="1" x14ac:dyDescent="0.25">
      <c r="A401" s="193"/>
      <c r="B401" s="197"/>
      <c r="C401" s="197"/>
      <c r="D401" s="197"/>
      <c r="E401" s="197"/>
      <c r="F401" s="196"/>
      <c r="G401" s="196"/>
      <c r="H401" s="201"/>
      <c r="L401" s="202"/>
      <c r="M401" s="203"/>
    </row>
    <row r="402" spans="1:13" s="189" customFormat="1" x14ac:dyDescent="0.25">
      <c r="A402" s="193"/>
      <c r="B402" s="197"/>
      <c r="C402" s="197"/>
      <c r="D402" s="197"/>
      <c r="E402" s="197"/>
      <c r="F402" s="196"/>
      <c r="G402" s="196"/>
      <c r="H402" s="201"/>
      <c r="L402" s="202"/>
      <c r="M402" s="203"/>
    </row>
    <row r="403" spans="1:13" s="189" customFormat="1" x14ac:dyDescent="0.25">
      <c r="A403" s="193"/>
      <c r="B403" s="197"/>
      <c r="C403" s="197"/>
      <c r="D403" s="197"/>
      <c r="E403" s="197"/>
      <c r="F403" s="196"/>
      <c r="G403" s="196"/>
      <c r="H403" s="201"/>
      <c r="L403" s="202"/>
      <c r="M403" s="203"/>
    </row>
    <row r="404" spans="1:13" s="189" customFormat="1" x14ac:dyDescent="0.25">
      <c r="A404" s="193"/>
      <c r="B404" s="197"/>
      <c r="C404" s="197"/>
      <c r="D404" s="197"/>
      <c r="E404" s="197"/>
      <c r="F404" s="196"/>
      <c r="G404" s="196"/>
      <c r="H404" s="201"/>
      <c r="L404" s="202"/>
      <c r="M404" s="203"/>
    </row>
    <row r="405" spans="1:13" s="189" customFormat="1" x14ac:dyDescent="0.25">
      <c r="A405" s="193"/>
      <c r="B405" s="197"/>
      <c r="C405" s="197"/>
      <c r="D405" s="197"/>
      <c r="E405" s="197"/>
      <c r="F405" s="196"/>
      <c r="G405" s="196"/>
      <c r="H405" s="201"/>
      <c r="L405" s="202"/>
      <c r="M405" s="203"/>
    </row>
    <row r="406" spans="1:13" s="189" customFormat="1" x14ac:dyDescent="0.25">
      <c r="A406" s="193"/>
      <c r="B406" s="197"/>
      <c r="C406" s="197"/>
      <c r="D406" s="197"/>
      <c r="E406" s="197"/>
      <c r="F406" s="196"/>
      <c r="G406" s="196"/>
      <c r="H406" s="201"/>
      <c r="L406" s="202"/>
      <c r="M406" s="203"/>
    </row>
    <row r="407" spans="1:13" s="189" customFormat="1" x14ac:dyDescent="0.25">
      <c r="A407" s="193"/>
      <c r="B407" s="197"/>
      <c r="C407" s="197"/>
      <c r="D407" s="197"/>
      <c r="E407" s="197"/>
      <c r="F407" s="196"/>
      <c r="G407" s="196"/>
      <c r="H407" s="201"/>
      <c r="L407" s="202"/>
      <c r="M407" s="203"/>
    </row>
    <row r="408" spans="1:13" s="189" customFormat="1" x14ac:dyDescent="0.25">
      <c r="A408" s="193"/>
      <c r="B408" s="197"/>
      <c r="C408" s="197"/>
      <c r="D408" s="197"/>
      <c r="E408" s="197"/>
      <c r="F408" s="196"/>
      <c r="G408" s="196"/>
      <c r="H408" s="201"/>
      <c r="L408" s="202"/>
      <c r="M408" s="203"/>
    </row>
    <row r="409" spans="1:13" s="189" customFormat="1" x14ac:dyDescent="0.25">
      <c r="A409" s="193"/>
      <c r="B409" s="197"/>
      <c r="C409" s="197"/>
      <c r="D409" s="197"/>
      <c r="E409" s="197"/>
      <c r="F409" s="196"/>
      <c r="G409" s="196"/>
      <c r="H409" s="201"/>
      <c r="L409" s="202"/>
      <c r="M409" s="203"/>
    </row>
    <row r="410" spans="1:13" s="189" customFormat="1" x14ac:dyDescent="0.25">
      <c r="A410" s="193"/>
      <c r="B410" s="197"/>
      <c r="C410" s="197"/>
      <c r="D410" s="197"/>
      <c r="E410" s="197"/>
      <c r="F410" s="196"/>
      <c r="G410" s="196"/>
      <c r="H410" s="201"/>
      <c r="L410" s="202"/>
      <c r="M410" s="203"/>
    </row>
    <row r="411" spans="1:13" s="189" customFormat="1" x14ac:dyDescent="0.25">
      <c r="A411" s="193"/>
      <c r="B411" s="197"/>
      <c r="C411" s="197"/>
      <c r="D411" s="197"/>
      <c r="E411" s="197"/>
      <c r="F411" s="196"/>
      <c r="G411" s="196"/>
      <c r="H411" s="201"/>
      <c r="L411" s="202"/>
      <c r="M411" s="203"/>
    </row>
    <row r="412" spans="1:13" s="189" customFormat="1" x14ac:dyDescent="0.25">
      <c r="A412" s="193"/>
      <c r="B412" s="197"/>
      <c r="C412" s="197"/>
      <c r="D412" s="197"/>
      <c r="E412" s="197"/>
      <c r="F412" s="196"/>
      <c r="G412" s="196"/>
      <c r="H412" s="201"/>
      <c r="L412" s="202"/>
      <c r="M412" s="203"/>
    </row>
    <row r="413" spans="1:13" s="189" customFormat="1" x14ac:dyDescent="0.25">
      <c r="A413" s="193"/>
      <c r="B413" s="197"/>
      <c r="C413" s="197"/>
      <c r="D413" s="197"/>
      <c r="E413" s="197"/>
      <c r="F413" s="196"/>
      <c r="G413" s="196"/>
      <c r="H413" s="201"/>
      <c r="L413" s="202"/>
      <c r="M413" s="203"/>
    </row>
    <row r="414" spans="1:13" s="189" customFormat="1" x14ac:dyDescent="0.25">
      <c r="A414" s="193"/>
      <c r="B414" s="197"/>
      <c r="C414" s="197"/>
      <c r="D414" s="197"/>
      <c r="E414" s="197"/>
      <c r="F414" s="196"/>
      <c r="G414" s="196"/>
      <c r="H414" s="201"/>
      <c r="L414" s="202"/>
      <c r="M414" s="203"/>
    </row>
    <row r="415" spans="1:13" s="189" customFormat="1" x14ac:dyDescent="0.25">
      <c r="A415" s="193"/>
      <c r="B415" s="197"/>
      <c r="C415" s="197"/>
      <c r="D415" s="197"/>
      <c r="E415" s="197"/>
      <c r="F415" s="196"/>
      <c r="G415" s="196"/>
      <c r="H415" s="201"/>
      <c r="L415" s="202"/>
      <c r="M415" s="203"/>
    </row>
    <row r="416" spans="1:13" s="189" customFormat="1" x14ac:dyDescent="0.25">
      <c r="A416" s="193"/>
      <c r="B416" s="197"/>
      <c r="C416" s="197"/>
      <c r="D416" s="197"/>
      <c r="E416" s="197"/>
      <c r="F416" s="196"/>
      <c r="G416" s="196"/>
      <c r="H416" s="201"/>
      <c r="L416" s="202"/>
      <c r="M416" s="203"/>
    </row>
    <row r="417" spans="1:13" s="189" customFormat="1" x14ac:dyDescent="0.25">
      <c r="A417" s="193"/>
      <c r="B417" s="197"/>
      <c r="C417" s="197"/>
      <c r="D417" s="197"/>
      <c r="E417" s="197"/>
      <c r="F417" s="196"/>
      <c r="G417" s="196"/>
      <c r="H417" s="201"/>
      <c r="L417" s="202"/>
      <c r="M417" s="203"/>
    </row>
    <row r="418" spans="1:13" s="189" customFormat="1" x14ac:dyDescent="0.25">
      <c r="A418" s="193"/>
      <c r="B418" s="197"/>
      <c r="C418" s="197"/>
      <c r="D418" s="197"/>
      <c r="E418" s="197"/>
      <c r="F418" s="196"/>
      <c r="G418" s="196"/>
      <c r="H418" s="201"/>
      <c r="L418" s="202"/>
      <c r="M418" s="203"/>
    </row>
    <row r="419" spans="1:13" s="189" customFormat="1" x14ac:dyDescent="0.25">
      <c r="A419" s="193"/>
      <c r="B419" s="197"/>
      <c r="C419" s="197"/>
      <c r="D419" s="197"/>
      <c r="E419" s="197"/>
      <c r="F419" s="196"/>
      <c r="G419" s="196"/>
      <c r="H419" s="201"/>
      <c r="L419" s="202"/>
      <c r="M419" s="203"/>
    </row>
    <row r="420" spans="1:13" s="189" customFormat="1" x14ac:dyDescent="0.25">
      <c r="A420" s="193"/>
      <c r="B420" s="197"/>
      <c r="C420" s="197"/>
      <c r="D420" s="197"/>
      <c r="E420" s="197"/>
      <c r="F420" s="196"/>
      <c r="G420" s="196"/>
      <c r="H420" s="201"/>
      <c r="L420" s="202"/>
      <c r="M420" s="203"/>
    </row>
    <row r="421" spans="1:13" s="189" customFormat="1" x14ac:dyDescent="0.25">
      <c r="A421" s="193"/>
      <c r="B421" s="197"/>
      <c r="C421" s="197"/>
      <c r="D421" s="197"/>
      <c r="E421" s="197"/>
      <c r="F421" s="196"/>
      <c r="G421" s="196"/>
      <c r="H421" s="201"/>
      <c r="L421" s="202"/>
      <c r="M421" s="203"/>
    </row>
    <row r="422" spans="1:13" s="189" customFormat="1" x14ac:dyDescent="0.25">
      <c r="A422" s="193"/>
      <c r="B422" s="197"/>
      <c r="C422" s="197"/>
      <c r="D422" s="197"/>
      <c r="E422" s="197"/>
      <c r="F422" s="196"/>
      <c r="G422" s="196"/>
      <c r="H422" s="201"/>
      <c r="L422" s="202"/>
      <c r="M422" s="203"/>
    </row>
    <row r="423" spans="1:13" s="189" customFormat="1" x14ac:dyDescent="0.25">
      <c r="A423" s="193"/>
      <c r="B423" s="197"/>
      <c r="C423" s="197"/>
      <c r="D423" s="197"/>
      <c r="E423" s="197"/>
      <c r="F423" s="196"/>
      <c r="G423" s="196"/>
      <c r="H423" s="201"/>
      <c r="L423" s="202"/>
      <c r="M423" s="203"/>
    </row>
    <row r="424" spans="1:13" s="189" customFormat="1" x14ac:dyDescent="0.25">
      <c r="A424" s="193"/>
      <c r="B424" s="197"/>
      <c r="C424" s="197"/>
      <c r="D424" s="197"/>
      <c r="E424" s="197"/>
      <c r="F424" s="196"/>
      <c r="G424" s="196"/>
      <c r="H424" s="201"/>
      <c r="L424" s="202"/>
      <c r="M424" s="203"/>
    </row>
    <row r="425" spans="1:13" s="189" customFormat="1" x14ac:dyDescent="0.25">
      <c r="A425" s="193"/>
      <c r="B425" s="197"/>
      <c r="C425" s="197"/>
      <c r="D425" s="197"/>
      <c r="E425" s="197"/>
      <c r="F425" s="196"/>
      <c r="G425" s="196"/>
      <c r="H425" s="201"/>
      <c r="L425" s="202"/>
      <c r="M425" s="203"/>
    </row>
    <row r="426" spans="1:13" s="189" customFormat="1" x14ac:dyDescent="0.25">
      <c r="A426" s="193"/>
      <c r="B426" s="197"/>
      <c r="C426" s="197"/>
      <c r="D426" s="197"/>
      <c r="E426" s="197"/>
      <c r="F426" s="196"/>
      <c r="G426" s="196"/>
      <c r="H426" s="201"/>
      <c r="L426" s="202"/>
      <c r="M426" s="203"/>
    </row>
    <row r="427" spans="1:13" s="189" customFormat="1" x14ac:dyDescent="0.25">
      <c r="A427" s="193"/>
      <c r="B427" s="197"/>
      <c r="C427" s="197"/>
      <c r="D427" s="197"/>
      <c r="E427" s="197"/>
      <c r="F427" s="196"/>
      <c r="G427" s="196"/>
      <c r="H427" s="201"/>
      <c r="L427" s="202"/>
      <c r="M427" s="203"/>
    </row>
    <row r="428" spans="1:13" s="189" customFormat="1" x14ac:dyDescent="0.25">
      <c r="A428" s="193"/>
      <c r="B428" s="197"/>
      <c r="C428" s="197"/>
      <c r="D428" s="197"/>
      <c r="E428" s="197"/>
      <c r="F428" s="196"/>
      <c r="G428" s="196"/>
      <c r="H428" s="201"/>
      <c r="L428" s="202"/>
      <c r="M428" s="203"/>
    </row>
    <row r="429" spans="1:13" s="189" customFormat="1" x14ac:dyDescent="0.25">
      <c r="A429" s="193"/>
      <c r="B429" s="197"/>
      <c r="C429" s="197"/>
      <c r="D429" s="197"/>
      <c r="E429" s="197"/>
      <c r="F429" s="196"/>
      <c r="G429" s="196"/>
      <c r="H429" s="201"/>
      <c r="L429" s="202"/>
      <c r="M429" s="203"/>
    </row>
    <row r="430" spans="1:13" s="189" customFormat="1" x14ac:dyDescent="0.25">
      <c r="A430" s="193"/>
      <c r="B430" s="197"/>
      <c r="C430" s="197"/>
      <c r="D430" s="197"/>
      <c r="E430" s="197"/>
      <c r="F430" s="196"/>
      <c r="G430" s="196"/>
      <c r="H430" s="201"/>
      <c r="L430" s="202"/>
      <c r="M430" s="203"/>
    </row>
    <row r="431" spans="1:13" s="189" customFormat="1" x14ac:dyDescent="0.25">
      <c r="A431" s="193"/>
      <c r="B431" s="197"/>
      <c r="C431" s="197"/>
      <c r="D431" s="197"/>
      <c r="E431" s="197"/>
      <c r="F431" s="196"/>
      <c r="G431" s="196"/>
      <c r="H431" s="201"/>
      <c r="L431" s="202"/>
      <c r="M431" s="203"/>
    </row>
    <row r="432" spans="1:13" s="189" customFormat="1" x14ac:dyDescent="0.25">
      <c r="A432" s="193"/>
      <c r="B432" s="197"/>
      <c r="C432" s="197"/>
      <c r="D432" s="197"/>
      <c r="E432" s="197"/>
      <c r="F432" s="196"/>
      <c r="G432" s="196"/>
      <c r="H432" s="201"/>
      <c r="L432" s="202"/>
      <c r="M432" s="203"/>
    </row>
    <row r="433" spans="1:13" s="189" customFormat="1" x14ac:dyDescent="0.25">
      <c r="A433" s="193"/>
      <c r="B433" s="197"/>
      <c r="C433" s="197"/>
      <c r="D433" s="197"/>
      <c r="E433" s="197"/>
      <c r="F433" s="196"/>
      <c r="G433" s="196"/>
      <c r="H433" s="201"/>
      <c r="L433" s="202"/>
      <c r="M433" s="203"/>
    </row>
    <row r="434" spans="1:13" s="189" customFormat="1" x14ac:dyDescent="0.25">
      <c r="A434" s="193"/>
      <c r="B434" s="197"/>
      <c r="C434" s="197"/>
      <c r="D434" s="197"/>
      <c r="E434" s="197"/>
      <c r="F434" s="196"/>
      <c r="G434" s="196"/>
      <c r="H434" s="201"/>
      <c r="L434" s="202"/>
      <c r="M434" s="203"/>
    </row>
    <row r="435" spans="1:13" s="189" customFormat="1" x14ac:dyDescent="0.25">
      <c r="A435" s="193"/>
      <c r="B435" s="197"/>
      <c r="C435" s="197"/>
      <c r="D435" s="197"/>
      <c r="E435" s="197"/>
      <c r="F435" s="196"/>
      <c r="G435" s="196"/>
      <c r="H435" s="201"/>
      <c r="L435" s="202"/>
      <c r="M435" s="203"/>
    </row>
    <row r="436" spans="1:13" s="189" customFormat="1" x14ac:dyDescent="0.25">
      <c r="A436" s="193"/>
      <c r="B436" s="197"/>
      <c r="C436" s="197"/>
      <c r="D436" s="197"/>
      <c r="E436" s="197"/>
      <c r="F436" s="196"/>
      <c r="G436" s="196"/>
      <c r="H436" s="201"/>
      <c r="L436" s="202"/>
      <c r="M436" s="203"/>
    </row>
    <row r="437" spans="1:13" s="189" customFormat="1" x14ac:dyDescent="0.25">
      <c r="A437" s="193"/>
      <c r="B437" s="197"/>
      <c r="C437" s="197"/>
      <c r="D437" s="197"/>
      <c r="E437" s="197"/>
      <c r="F437" s="196"/>
      <c r="G437" s="196"/>
      <c r="H437" s="201"/>
      <c r="L437" s="202"/>
      <c r="M437" s="203"/>
    </row>
    <row r="438" spans="1:13" s="189" customFormat="1" x14ac:dyDescent="0.25">
      <c r="A438" s="193"/>
      <c r="B438" s="197"/>
      <c r="C438" s="197"/>
      <c r="D438" s="197"/>
      <c r="E438" s="197"/>
      <c r="F438" s="196"/>
      <c r="G438" s="196"/>
      <c r="H438" s="201"/>
      <c r="L438" s="202"/>
      <c r="M438" s="203"/>
    </row>
    <row r="439" spans="1:13" s="189" customFormat="1" x14ac:dyDescent="0.25">
      <c r="A439" s="193"/>
      <c r="B439" s="197"/>
      <c r="C439" s="197"/>
      <c r="D439" s="197"/>
      <c r="E439" s="197"/>
      <c r="F439" s="196"/>
      <c r="G439" s="196"/>
      <c r="H439" s="201"/>
      <c r="L439" s="202"/>
      <c r="M439" s="203"/>
    </row>
    <row r="440" spans="1:13" s="189" customFormat="1" x14ac:dyDescent="0.25">
      <c r="A440" s="193"/>
      <c r="B440" s="197"/>
      <c r="C440" s="197"/>
      <c r="D440" s="197"/>
      <c r="E440" s="197"/>
      <c r="F440" s="196"/>
      <c r="G440" s="196"/>
      <c r="H440" s="201"/>
      <c r="L440" s="202"/>
      <c r="M440" s="203"/>
    </row>
    <row r="441" spans="1:13" s="189" customFormat="1" x14ac:dyDescent="0.25">
      <c r="A441" s="193"/>
      <c r="B441" s="197"/>
      <c r="C441" s="197"/>
      <c r="D441" s="197"/>
      <c r="E441" s="197"/>
      <c r="F441" s="196"/>
      <c r="G441" s="196"/>
      <c r="H441" s="201"/>
      <c r="L441" s="202"/>
      <c r="M441" s="203"/>
    </row>
    <row r="442" spans="1:13" s="189" customFormat="1" x14ac:dyDescent="0.25">
      <c r="A442" s="193"/>
      <c r="B442" s="197"/>
      <c r="C442" s="197"/>
      <c r="D442" s="197"/>
      <c r="E442" s="197"/>
      <c r="F442" s="196"/>
      <c r="G442" s="196"/>
      <c r="H442" s="201"/>
      <c r="L442" s="202"/>
      <c r="M442" s="203"/>
    </row>
    <row r="443" spans="1:13" s="189" customFormat="1" x14ac:dyDescent="0.25">
      <c r="A443" s="193"/>
      <c r="B443" s="197"/>
      <c r="C443" s="197"/>
      <c r="D443" s="197"/>
      <c r="E443" s="197"/>
      <c r="F443" s="196"/>
      <c r="G443" s="196"/>
      <c r="H443" s="201"/>
      <c r="L443" s="202"/>
      <c r="M443" s="203"/>
    </row>
    <row r="444" spans="1:13" s="189" customFormat="1" x14ac:dyDescent="0.25">
      <c r="A444" s="193"/>
      <c r="B444" s="197"/>
      <c r="C444" s="197"/>
      <c r="D444" s="197"/>
      <c r="E444" s="197"/>
      <c r="F444" s="196"/>
      <c r="G444" s="196"/>
      <c r="H444" s="201"/>
      <c r="L444" s="202"/>
      <c r="M444" s="203"/>
    </row>
    <row r="445" spans="1:13" s="189" customFormat="1" x14ac:dyDescent="0.25">
      <c r="A445" s="193"/>
      <c r="B445" s="197"/>
      <c r="C445" s="197"/>
      <c r="D445" s="197"/>
      <c r="E445" s="197"/>
      <c r="F445" s="196"/>
      <c r="G445" s="196"/>
      <c r="H445" s="201"/>
      <c r="L445" s="202"/>
      <c r="M445" s="203"/>
    </row>
    <row r="446" spans="1:13" s="189" customFormat="1" x14ac:dyDescent="0.25">
      <c r="A446" s="193"/>
      <c r="B446" s="197"/>
      <c r="C446" s="197"/>
      <c r="D446" s="197"/>
      <c r="E446" s="197"/>
      <c r="F446" s="196"/>
      <c r="G446" s="196"/>
      <c r="H446" s="201"/>
      <c r="L446" s="202"/>
      <c r="M446" s="203"/>
    </row>
    <row r="447" spans="1:13" s="189" customFormat="1" x14ac:dyDescent="0.25">
      <c r="A447" s="193"/>
      <c r="B447" s="197"/>
      <c r="C447" s="197"/>
      <c r="D447" s="197"/>
      <c r="E447" s="197"/>
      <c r="F447" s="196"/>
      <c r="G447" s="196"/>
      <c r="H447" s="201"/>
      <c r="L447" s="202"/>
      <c r="M447" s="203"/>
    </row>
    <row r="448" spans="1:13" s="189" customFormat="1" x14ac:dyDescent="0.25">
      <c r="A448" s="193"/>
      <c r="B448" s="197"/>
      <c r="C448" s="197"/>
      <c r="D448" s="197"/>
      <c r="E448" s="197"/>
      <c r="F448" s="196"/>
      <c r="G448" s="196"/>
      <c r="H448" s="201"/>
      <c r="L448" s="202"/>
      <c r="M448" s="203"/>
    </row>
    <row r="449" spans="1:13" s="189" customFormat="1" x14ac:dyDescent="0.25">
      <c r="A449" s="193"/>
      <c r="B449" s="197"/>
      <c r="C449" s="197"/>
      <c r="D449" s="197"/>
      <c r="E449" s="197"/>
      <c r="F449" s="196"/>
      <c r="G449" s="196"/>
      <c r="H449" s="201"/>
      <c r="L449" s="202"/>
      <c r="M449" s="203"/>
    </row>
    <row r="450" spans="1:13" s="189" customFormat="1" x14ac:dyDescent="0.25">
      <c r="A450" s="193"/>
      <c r="B450" s="197"/>
      <c r="C450" s="197"/>
      <c r="D450" s="197"/>
      <c r="E450" s="197"/>
      <c r="F450" s="196"/>
      <c r="G450" s="196"/>
      <c r="H450" s="201"/>
      <c r="L450" s="202"/>
      <c r="M450" s="203"/>
    </row>
    <row r="451" spans="1:13" s="189" customFormat="1" x14ac:dyDescent="0.25">
      <c r="A451" s="193"/>
      <c r="B451" s="197"/>
      <c r="C451" s="197"/>
      <c r="D451" s="197"/>
      <c r="E451" s="197"/>
      <c r="F451" s="196"/>
      <c r="G451" s="196"/>
      <c r="H451" s="201"/>
      <c r="L451" s="202"/>
      <c r="M451" s="203"/>
    </row>
    <row r="452" spans="1:13" s="189" customFormat="1" x14ac:dyDescent="0.25">
      <c r="A452" s="193"/>
      <c r="B452" s="197"/>
      <c r="C452" s="197"/>
      <c r="D452" s="197"/>
      <c r="E452" s="197"/>
      <c r="F452" s="196"/>
      <c r="G452" s="196"/>
      <c r="H452" s="201"/>
      <c r="L452" s="202"/>
      <c r="M452" s="203"/>
    </row>
    <row r="453" spans="1:13" s="189" customFormat="1" x14ac:dyDescent="0.25">
      <c r="A453" s="193"/>
      <c r="B453" s="197"/>
      <c r="C453" s="197"/>
      <c r="D453" s="197"/>
      <c r="E453" s="197"/>
      <c r="F453" s="196"/>
      <c r="G453" s="196"/>
      <c r="H453" s="201"/>
      <c r="L453" s="202"/>
      <c r="M453" s="203"/>
    </row>
    <row r="454" spans="1:13" s="189" customFormat="1" x14ac:dyDescent="0.25">
      <c r="A454" s="193"/>
      <c r="B454" s="197"/>
      <c r="C454" s="197"/>
      <c r="D454" s="197"/>
      <c r="E454" s="197"/>
      <c r="F454" s="196"/>
      <c r="G454" s="196"/>
      <c r="H454" s="201"/>
      <c r="L454" s="202"/>
      <c r="M454" s="203"/>
    </row>
    <row r="455" spans="1:13" s="189" customFormat="1" x14ac:dyDescent="0.25">
      <c r="A455" s="193"/>
      <c r="B455" s="197"/>
      <c r="C455" s="197"/>
      <c r="D455" s="197"/>
      <c r="E455" s="197"/>
      <c r="F455" s="196"/>
      <c r="G455" s="196"/>
      <c r="H455" s="201"/>
      <c r="L455" s="202"/>
      <c r="M455" s="203"/>
    </row>
    <row r="456" spans="1:13" s="189" customFormat="1" x14ac:dyDescent="0.25">
      <c r="A456" s="193"/>
      <c r="B456" s="197"/>
      <c r="C456" s="197"/>
      <c r="D456" s="197"/>
      <c r="E456" s="197"/>
      <c r="F456" s="196"/>
      <c r="G456" s="196"/>
      <c r="H456" s="201"/>
      <c r="L456" s="202"/>
      <c r="M456" s="203"/>
    </row>
    <row r="457" spans="1:13" s="189" customFormat="1" x14ac:dyDescent="0.25">
      <c r="A457" s="193"/>
      <c r="B457" s="197"/>
      <c r="C457" s="197"/>
      <c r="D457" s="197"/>
      <c r="E457" s="197"/>
      <c r="F457" s="196"/>
      <c r="G457" s="196"/>
      <c r="H457" s="201"/>
      <c r="L457" s="202"/>
      <c r="M457" s="203"/>
    </row>
    <row r="458" spans="1:13" s="189" customFormat="1" x14ac:dyDescent="0.25">
      <c r="A458" s="193"/>
      <c r="B458" s="197"/>
      <c r="C458" s="197"/>
      <c r="D458" s="197"/>
      <c r="E458" s="197"/>
      <c r="F458" s="196"/>
      <c r="G458" s="196"/>
      <c r="H458" s="201"/>
      <c r="L458" s="202"/>
      <c r="M458" s="203"/>
    </row>
    <row r="459" spans="1:13" s="189" customFormat="1" x14ac:dyDescent="0.25">
      <c r="A459" s="193"/>
      <c r="B459" s="197"/>
      <c r="C459" s="197"/>
      <c r="D459" s="197"/>
      <c r="E459" s="197"/>
      <c r="F459" s="196"/>
      <c r="G459" s="196"/>
      <c r="H459" s="201"/>
      <c r="L459" s="202"/>
      <c r="M459" s="203"/>
    </row>
    <row r="460" spans="1:13" s="189" customFormat="1" x14ac:dyDescent="0.25">
      <c r="A460" s="193"/>
      <c r="B460" s="197"/>
      <c r="C460" s="197"/>
      <c r="D460" s="197"/>
      <c r="E460" s="197"/>
      <c r="F460" s="196"/>
      <c r="G460" s="196"/>
      <c r="H460" s="201"/>
      <c r="L460" s="202"/>
      <c r="M460" s="203"/>
    </row>
    <row r="461" spans="1:13" s="189" customFormat="1" x14ac:dyDescent="0.25">
      <c r="A461" s="193"/>
      <c r="B461" s="197"/>
      <c r="C461" s="197"/>
      <c r="D461" s="197"/>
      <c r="E461" s="197"/>
      <c r="F461" s="196"/>
      <c r="G461" s="196"/>
      <c r="H461" s="201"/>
      <c r="L461" s="202"/>
      <c r="M461" s="203"/>
    </row>
    <row r="462" spans="1:13" s="189" customFormat="1" x14ac:dyDescent="0.25">
      <c r="A462" s="193"/>
      <c r="B462" s="197"/>
      <c r="C462" s="197"/>
      <c r="D462" s="197"/>
      <c r="E462" s="197"/>
      <c r="F462" s="196"/>
      <c r="G462" s="196"/>
      <c r="H462" s="201"/>
      <c r="L462" s="202"/>
      <c r="M462" s="203"/>
    </row>
    <row r="463" spans="1:13" s="189" customFormat="1" x14ac:dyDescent="0.25">
      <c r="A463" s="193"/>
      <c r="B463" s="197"/>
      <c r="C463" s="197"/>
      <c r="D463" s="197"/>
      <c r="E463" s="197"/>
      <c r="F463" s="196"/>
      <c r="G463" s="196"/>
      <c r="H463" s="201"/>
      <c r="L463" s="202"/>
      <c r="M463" s="203"/>
    </row>
    <row r="464" spans="1:13" s="189" customFormat="1" x14ac:dyDescent="0.25">
      <c r="A464" s="193"/>
      <c r="B464" s="197"/>
      <c r="C464" s="197"/>
      <c r="D464" s="197"/>
      <c r="E464" s="197"/>
      <c r="F464" s="196"/>
      <c r="G464" s="196"/>
      <c r="H464" s="201"/>
      <c r="L464" s="202"/>
      <c r="M464" s="203"/>
    </row>
    <row r="465" spans="1:13" s="189" customFormat="1" x14ac:dyDescent="0.25">
      <c r="A465" s="193"/>
      <c r="B465" s="197"/>
      <c r="C465" s="197"/>
      <c r="D465" s="197"/>
      <c r="E465" s="197"/>
      <c r="F465" s="196"/>
      <c r="G465" s="196"/>
      <c r="H465" s="201"/>
      <c r="L465" s="202"/>
      <c r="M465" s="203"/>
    </row>
    <row r="466" spans="1:13" s="189" customFormat="1" x14ac:dyDescent="0.25">
      <c r="A466" s="193"/>
      <c r="B466" s="197"/>
      <c r="C466" s="197"/>
      <c r="D466" s="197"/>
      <c r="E466" s="197"/>
      <c r="F466" s="196"/>
      <c r="G466" s="196"/>
      <c r="H466" s="201"/>
      <c r="L466" s="202"/>
      <c r="M466" s="203"/>
    </row>
    <row r="467" spans="1:13" s="189" customFormat="1" x14ac:dyDescent="0.25">
      <c r="A467" s="193"/>
      <c r="B467" s="197"/>
      <c r="C467" s="197"/>
      <c r="D467" s="197"/>
      <c r="E467" s="197"/>
      <c r="F467" s="196"/>
      <c r="G467" s="196"/>
      <c r="H467" s="201"/>
      <c r="L467" s="202"/>
      <c r="M467" s="203"/>
    </row>
    <row r="468" spans="1:13" s="189" customFormat="1" x14ac:dyDescent="0.25">
      <c r="A468" s="193"/>
      <c r="B468" s="197"/>
      <c r="C468" s="197"/>
      <c r="D468" s="197"/>
      <c r="E468" s="197"/>
      <c r="F468" s="196"/>
      <c r="G468" s="196"/>
      <c r="H468" s="201"/>
      <c r="L468" s="202"/>
      <c r="M468" s="203"/>
    </row>
    <row r="469" spans="1:13" s="189" customFormat="1" x14ac:dyDescent="0.25">
      <c r="A469" s="193"/>
      <c r="B469" s="197"/>
      <c r="C469" s="197"/>
      <c r="D469" s="197"/>
      <c r="E469" s="197"/>
      <c r="F469" s="196"/>
      <c r="G469" s="196"/>
      <c r="H469" s="201"/>
      <c r="L469" s="202"/>
      <c r="M469" s="203"/>
    </row>
    <row r="470" spans="1:13" s="189" customFormat="1" x14ac:dyDescent="0.25">
      <c r="A470" s="193"/>
      <c r="B470" s="197"/>
      <c r="C470" s="197"/>
      <c r="D470" s="197"/>
      <c r="E470" s="197"/>
      <c r="F470" s="196"/>
      <c r="G470" s="196"/>
      <c r="H470" s="201"/>
      <c r="L470" s="202"/>
      <c r="M470" s="203"/>
    </row>
    <row r="471" spans="1:13" s="189" customFormat="1" x14ac:dyDescent="0.25">
      <c r="A471" s="193"/>
      <c r="B471" s="197"/>
      <c r="C471" s="197"/>
      <c r="D471" s="197"/>
      <c r="E471" s="197"/>
      <c r="F471" s="196"/>
      <c r="G471" s="196"/>
      <c r="H471" s="201"/>
      <c r="L471" s="202"/>
      <c r="M471" s="203"/>
    </row>
    <row r="472" spans="1:13" s="189" customFormat="1" x14ac:dyDescent="0.25">
      <c r="A472" s="193"/>
      <c r="B472" s="197"/>
      <c r="C472" s="197"/>
      <c r="D472" s="197"/>
      <c r="E472" s="197"/>
      <c r="F472" s="196"/>
      <c r="G472" s="196"/>
      <c r="H472" s="201"/>
      <c r="L472" s="202"/>
      <c r="M472" s="203"/>
    </row>
    <row r="473" spans="1:13" s="189" customFormat="1" x14ac:dyDescent="0.25">
      <c r="A473" s="193"/>
      <c r="B473" s="197"/>
      <c r="C473" s="197"/>
      <c r="D473" s="197"/>
      <c r="E473" s="197"/>
      <c r="F473" s="196"/>
      <c r="G473" s="196"/>
      <c r="H473" s="201"/>
      <c r="L473" s="202"/>
      <c r="M473" s="203"/>
    </row>
    <row r="474" spans="1:13" s="189" customFormat="1" x14ac:dyDescent="0.25">
      <c r="A474" s="193"/>
      <c r="B474" s="197"/>
      <c r="C474" s="197"/>
      <c r="D474" s="197"/>
      <c r="E474" s="197"/>
      <c r="F474" s="196"/>
      <c r="G474" s="196"/>
      <c r="H474" s="201"/>
      <c r="L474" s="202"/>
      <c r="M474" s="203"/>
    </row>
    <row r="475" spans="1:13" s="189" customFormat="1" x14ac:dyDescent="0.25">
      <c r="A475" s="193"/>
      <c r="B475" s="197"/>
      <c r="C475" s="197"/>
      <c r="D475" s="197"/>
      <c r="E475" s="197"/>
      <c r="F475" s="196"/>
      <c r="G475" s="196"/>
      <c r="H475" s="201"/>
      <c r="L475" s="202"/>
      <c r="M475" s="203"/>
    </row>
    <row r="476" spans="1:13" s="189" customFormat="1" x14ac:dyDescent="0.25">
      <c r="A476" s="193"/>
      <c r="B476" s="197"/>
      <c r="C476" s="197"/>
      <c r="D476" s="197"/>
      <c r="E476" s="197"/>
      <c r="F476" s="196"/>
      <c r="G476" s="196"/>
      <c r="H476" s="201"/>
      <c r="L476" s="202"/>
      <c r="M476" s="203"/>
    </row>
    <row r="477" spans="1:13" s="189" customFormat="1" x14ac:dyDescent="0.25">
      <c r="A477" s="193"/>
      <c r="B477" s="197"/>
      <c r="C477" s="197"/>
      <c r="D477" s="197"/>
      <c r="E477" s="197"/>
      <c r="F477" s="196"/>
      <c r="G477" s="196"/>
      <c r="H477" s="201"/>
      <c r="L477" s="202"/>
      <c r="M477" s="203"/>
    </row>
    <row r="478" spans="1:13" s="189" customFormat="1" x14ac:dyDescent="0.25">
      <c r="A478" s="193"/>
      <c r="B478" s="197"/>
      <c r="C478" s="197"/>
      <c r="D478" s="197"/>
      <c r="E478" s="197"/>
      <c r="F478" s="196"/>
      <c r="G478" s="196"/>
      <c r="H478" s="201"/>
      <c r="L478" s="202"/>
      <c r="M478" s="203"/>
    </row>
    <row r="479" spans="1:13" s="189" customFormat="1" x14ac:dyDescent="0.25">
      <c r="A479" s="193"/>
      <c r="B479" s="197"/>
      <c r="C479" s="197"/>
      <c r="D479" s="197"/>
      <c r="E479" s="197"/>
      <c r="F479" s="196"/>
      <c r="G479" s="196"/>
      <c r="H479" s="201"/>
      <c r="L479" s="202"/>
      <c r="M479" s="203"/>
    </row>
    <row r="480" spans="1:13" s="189" customFormat="1" x14ac:dyDescent="0.25">
      <c r="A480" s="193"/>
      <c r="B480" s="197"/>
      <c r="C480" s="197"/>
      <c r="D480" s="197"/>
      <c r="E480" s="197"/>
      <c r="F480" s="196"/>
      <c r="G480" s="196"/>
      <c r="H480" s="201"/>
      <c r="L480" s="202"/>
      <c r="M480" s="203"/>
    </row>
    <row r="481" spans="1:13" s="189" customFormat="1" x14ac:dyDescent="0.25">
      <c r="A481" s="193"/>
      <c r="B481" s="197"/>
      <c r="C481" s="197"/>
      <c r="D481" s="197"/>
      <c r="E481" s="197"/>
      <c r="F481" s="196"/>
      <c r="G481" s="196"/>
      <c r="H481" s="201"/>
      <c r="L481" s="202"/>
      <c r="M481" s="203"/>
    </row>
    <row r="482" spans="1:13" s="189" customFormat="1" x14ac:dyDescent="0.25">
      <c r="A482" s="193"/>
      <c r="B482" s="197"/>
      <c r="C482" s="197"/>
      <c r="D482" s="197"/>
      <c r="E482" s="197"/>
      <c r="F482" s="196"/>
      <c r="G482" s="196"/>
      <c r="H482" s="201"/>
      <c r="L482" s="202"/>
      <c r="M482" s="203"/>
    </row>
    <row r="483" spans="1:13" s="189" customFormat="1" x14ac:dyDescent="0.25">
      <c r="A483" s="193"/>
      <c r="B483" s="197"/>
      <c r="C483" s="197"/>
      <c r="D483" s="197"/>
      <c r="E483" s="197"/>
      <c r="F483" s="196"/>
      <c r="G483" s="196"/>
      <c r="H483" s="201"/>
      <c r="L483" s="202"/>
      <c r="M483" s="203"/>
    </row>
    <row r="484" spans="1:13" s="189" customFormat="1" x14ac:dyDescent="0.25">
      <c r="A484" s="193"/>
      <c r="B484" s="197"/>
      <c r="C484" s="197"/>
      <c r="D484" s="197"/>
      <c r="E484" s="197"/>
      <c r="F484" s="196"/>
      <c r="G484" s="196"/>
      <c r="H484" s="201"/>
      <c r="L484" s="202"/>
      <c r="M484" s="203"/>
    </row>
    <row r="485" spans="1:13" s="189" customFormat="1" x14ac:dyDescent="0.25">
      <c r="A485" s="193"/>
      <c r="B485" s="197"/>
      <c r="C485" s="197"/>
      <c r="D485" s="197"/>
      <c r="E485" s="197"/>
      <c r="F485" s="196"/>
      <c r="G485" s="196"/>
      <c r="H485" s="201"/>
      <c r="L485" s="202"/>
      <c r="M485" s="203"/>
    </row>
    <row r="486" spans="1:13" s="189" customFormat="1" x14ac:dyDescent="0.25">
      <c r="A486" s="193"/>
      <c r="B486" s="197"/>
      <c r="C486" s="197"/>
      <c r="D486" s="197"/>
      <c r="E486" s="197"/>
      <c r="F486" s="196"/>
      <c r="G486" s="196"/>
      <c r="H486" s="201"/>
      <c r="L486" s="202"/>
      <c r="M486" s="203"/>
    </row>
    <row r="487" spans="1:13" s="189" customFormat="1" x14ac:dyDescent="0.25">
      <c r="A487" s="193"/>
      <c r="B487" s="197"/>
      <c r="C487" s="197"/>
      <c r="D487" s="197"/>
      <c r="E487" s="197"/>
      <c r="F487" s="196"/>
      <c r="G487" s="196"/>
      <c r="H487" s="201"/>
      <c r="L487" s="202"/>
      <c r="M487" s="203"/>
    </row>
    <row r="488" spans="1:13" s="189" customFormat="1" x14ac:dyDescent="0.25">
      <c r="A488" s="193"/>
      <c r="B488" s="197"/>
      <c r="C488" s="197"/>
      <c r="D488" s="197"/>
      <c r="E488" s="197"/>
      <c r="F488" s="196"/>
      <c r="G488" s="196"/>
      <c r="H488" s="201"/>
      <c r="L488" s="202"/>
      <c r="M488" s="203"/>
    </row>
    <row r="489" spans="1:13" s="189" customFormat="1" x14ac:dyDescent="0.25">
      <c r="A489" s="193"/>
      <c r="B489" s="197"/>
      <c r="C489" s="197"/>
      <c r="D489" s="197"/>
      <c r="E489" s="197"/>
      <c r="F489" s="196"/>
      <c r="G489" s="196"/>
      <c r="H489" s="201"/>
      <c r="L489" s="202"/>
      <c r="M489" s="203"/>
    </row>
    <row r="490" spans="1:13" s="189" customFormat="1" x14ac:dyDescent="0.25">
      <c r="A490" s="193"/>
      <c r="B490" s="197"/>
      <c r="C490" s="197"/>
      <c r="D490" s="197"/>
      <c r="E490" s="197"/>
      <c r="F490" s="196"/>
      <c r="G490" s="196"/>
      <c r="H490" s="201"/>
      <c r="L490" s="202"/>
      <c r="M490" s="203"/>
    </row>
    <row r="491" spans="1:13" s="189" customFormat="1" x14ac:dyDescent="0.25">
      <c r="A491" s="193"/>
      <c r="B491" s="197"/>
      <c r="C491" s="197"/>
      <c r="D491" s="197"/>
      <c r="E491" s="197"/>
      <c r="F491" s="196"/>
      <c r="G491" s="196"/>
      <c r="H491" s="201"/>
      <c r="L491" s="202"/>
      <c r="M491" s="203"/>
    </row>
    <row r="492" spans="1:13" s="189" customFormat="1" x14ac:dyDescent="0.25">
      <c r="A492" s="193"/>
      <c r="B492" s="197"/>
      <c r="C492" s="197"/>
      <c r="D492" s="197"/>
      <c r="E492" s="197"/>
      <c r="F492" s="196"/>
      <c r="G492" s="196"/>
      <c r="H492" s="201"/>
      <c r="L492" s="202"/>
      <c r="M492" s="203"/>
    </row>
    <row r="493" spans="1:13" s="189" customFormat="1" x14ac:dyDescent="0.25">
      <c r="A493" s="193"/>
      <c r="B493" s="197"/>
      <c r="C493" s="197"/>
      <c r="D493" s="197"/>
      <c r="E493" s="197"/>
      <c r="F493" s="196"/>
      <c r="G493" s="196"/>
      <c r="H493" s="196"/>
      <c r="L493" s="202"/>
      <c r="M493" s="203"/>
    </row>
    <row r="494" spans="1:13" s="189" customFormat="1" x14ac:dyDescent="0.25">
      <c r="A494" s="193"/>
      <c r="B494" s="197"/>
      <c r="C494" s="197"/>
      <c r="D494" s="197"/>
      <c r="E494" s="197"/>
      <c r="F494" s="196"/>
      <c r="G494" s="196"/>
      <c r="H494" s="196"/>
      <c r="L494" s="202"/>
      <c r="M494" s="203"/>
    </row>
    <row r="495" spans="1:13" s="189" customFormat="1" x14ac:dyDescent="0.25">
      <c r="A495" s="193"/>
      <c r="B495" s="197"/>
      <c r="C495" s="197"/>
      <c r="D495" s="197"/>
      <c r="E495" s="197"/>
      <c r="F495" s="196"/>
      <c r="G495" s="196"/>
      <c r="H495" s="196"/>
      <c r="L495" s="202"/>
      <c r="M495" s="203"/>
    </row>
    <row r="496" spans="1:13" s="189" customFormat="1" x14ac:dyDescent="0.25">
      <c r="A496" s="193"/>
      <c r="B496" s="197"/>
      <c r="C496" s="197"/>
      <c r="D496" s="197"/>
      <c r="E496" s="197"/>
      <c r="F496" s="196"/>
      <c r="G496" s="196"/>
      <c r="H496" s="196"/>
      <c r="L496" s="202"/>
      <c r="M496" s="203"/>
    </row>
    <row r="497" spans="1:13" s="189" customFormat="1" x14ac:dyDescent="0.25">
      <c r="A497" s="193"/>
      <c r="B497" s="197"/>
      <c r="C497" s="197"/>
      <c r="D497" s="197"/>
      <c r="E497" s="197"/>
      <c r="F497" s="196"/>
      <c r="G497" s="196"/>
      <c r="H497" s="196"/>
      <c r="L497" s="202"/>
      <c r="M497" s="203"/>
    </row>
    <row r="498" spans="1:13" s="189" customFormat="1" x14ac:dyDescent="0.25">
      <c r="A498" s="193"/>
      <c r="B498" s="197"/>
      <c r="C498" s="197"/>
      <c r="D498" s="197"/>
      <c r="E498" s="197"/>
      <c r="F498" s="196"/>
      <c r="G498" s="196"/>
      <c r="H498" s="196"/>
      <c r="L498" s="202"/>
      <c r="M498" s="203"/>
    </row>
    <row r="499" spans="1:13" s="189" customFormat="1" x14ac:dyDescent="0.25">
      <c r="A499" s="193"/>
      <c r="B499" s="197"/>
      <c r="C499" s="197"/>
      <c r="D499" s="197"/>
      <c r="E499" s="197"/>
      <c r="F499" s="196"/>
      <c r="G499" s="196"/>
      <c r="H499" s="196"/>
      <c r="L499" s="202"/>
      <c r="M499" s="203"/>
    </row>
    <row r="500" spans="1:13" s="189" customFormat="1" x14ac:dyDescent="0.25">
      <c r="A500" s="193"/>
      <c r="B500" s="197"/>
      <c r="C500" s="197"/>
      <c r="D500" s="197"/>
      <c r="E500" s="197"/>
      <c r="F500" s="196"/>
      <c r="G500" s="196"/>
      <c r="H500" s="196"/>
      <c r="L500" s="202"/>
      <c r="M500" s="203"/>
    </row>
    <row r="501" spans="1:13" s="189" customFormat="1" x14ac:dyDescent="0.25">
      <c r="A501" s="193"/>
      <c r="B501" s="197"/>
      <c r="C501" s="197"/>
      <c r="D501" s="197"/>
      <c r="E501" s="197"/>
      <c r="F501" s="196"/>
      <c r="G501" s="196"/>
      <c r="H501" s="196"/>
      <c r="L501" s="202"/>
      <c r="M501" s="203"/>
    </row>
    <row r="502" spans="1:13" s="189" customFormat="1" x14ac:dyDescent="0.25">
      <c r="A502" s="193"/>
      <c r="B502" s="197"/>
      <c r="C502" s="197"/>
      <c r="D502" s="197"/>
      <c r="E502" s="197"/>
      <c r="F502" s="196"/>
      <c r="G502" s="196"/>
      <c r="H502" s="196"/>
      <c r="L502" s="202"/>
      <c r="M502" s="203"/>
    </row>
    <row r="503" spans="1:13" s="189" customFormat="1" x14ac:dyDescent="0.25">
      <c r="A503" s="193"/>
      <c r="B503" s="197"/>
      <c r="C503" s="197"/>
      <c r="D503" s="197"/>
      <c r="E503" s="197"/>
      <c r="F503" s="196"/>
      <c r="G503" s="196"/>
      <c r="H503" s="196"/>
      <c r="L503" s="202"/>
      <c r="M503" s="203"/>
    </row>
    <row r="504" spans="1:13" s="189" customFormat="1" x14ac:dyDescent="0.25">
      <c r="A504" s="193"/>
      <c r="B504" s="197"/>
      <c r="C504" s="197"/>
      <c r="D504" s="197"/>
      <c r="E504" s="197"/>
      <c r="F504" s="196"/>
      <c r="G504" s="196"/>
      <c r="H504" s="196"/>
      <c r="L504" s="202"/>
      <c r="M504" s="203"/>
    </row>
    <row r="505" spans="1:13" s="189" customFormat="1" x14ac:dyDescent="0.25">
      <c r="A505" s="193"/>
      <c r="B505" s="197"/>
      <c r="C505" s="197"/>
      <c r="D505" s="197"/>
      <c r="E505" s="197"/>
      <c r="F505" s="196"/>
      <c r="G505" s="196"/>
      <c r="H505" s="196"/>
      <c r="L505" s="202"/>
      <c r="M505" s="203"/>
    </row>
    <row r="506" spans="1:13" s="189" customFormat="1" x14ac:dyDescent="0.25">
      <c r="A506" s="193"/>
      <c r="B506" s="197"/>
      <c r="C506" s="197"/>
      <c r="D506" s="197"/>
      <c r="E506" s="197"/>
      <c r="F506" s="196"/>
      <c r="G506" s="196"/>
      <c r="H506" s="196"/>
      <c r="L506" s="202"/>
      <c r="M506" s="203"/>
    </row>
    <row r="507" spans="1:13" s="189" customFormat="1" x14ac:dyDescent="0.25">
      <c r="A507" s="193"/>
      <c r="B507" s="197"/>
      <c r="C507" s="197"/>
      <c r="D507" s="197"/>
      <c r="E507" s="197"/>
      <c r="F507" s="196"/>
      <c r="G507" s="196"/>
      <c r="H507" s="196"/>
      <c r="L507" s="202"/>
      <c r="M507" s="203"/>
    </row>
    <row r="508" spans="1:13" s="189" customFormat="1" x14ac:dyDescent="0.25">
      <c r="A508" s="193"/>
      <c r="B508" s="197"/>
      <c r="C508" s="197"/>
      <c r="D508" s="197"/>
      <c r="E508" s="197"/>
      <c r="F508" s="196"/>
      <c r="G508" s="196"/>
      <c r="H508" s="196"/>
      <c r="L508" s="202"/>
      <c r="M508" s="203"/>
    </row>
    <row r="509" spans="1:13" s="189" customFormat="1" x14ac:dyDescent="0.25">
      <c r="A509" s="193"/>
      <c r="B509" s="197"/>
      <c r="C509" s="197"/>
      <c r="D509" s="197"/>
      <c r="E509" s="197"/>
      <c r="F509" s="196"/>
      <c r="G509" s="196"/>
      <c r="H509" s="196"/>
      <c r="L509" s="202"/>
      <c r="M509" s="203"/>
    </row>
    <row r="510" spans="1:13" s="189" customFormat="1" x14ac:dyDescent="0.25">
      <c r="A510" s="193"/>
      <c r="B510" s="197"/>
      <c r="C510" s="197"/>
      <c r="D510" s="197"/>
      <c r="E510" s="197"/>
      <c r="F510" s="196"/>
      <c r="G510" s="196"/>
      <c r="H510" s="196"/>
      <c r="L510" s="202"/>
      <c r="M510" s="203"/>
    </row>
    <row r="511" spans="1:13" s="189" customFormat="1" x14ac:dyDescent="0.25">
      <c r="A511" s="193"/>
      <c r="B511" s="197"/>
      <c r="C511" s="197"/>
      <c r="D511" s="197"/>
      <c r="E511" s="197"/>
      <c r="F511" s="196"/>
      <c r="G511" s="196"/>
      <c r="H511" s="196"/>
      <c r="L511" s="202"/>
      <c r="M511" s="203"/>
    </row>
    <row r="512" spans="1:13" s="189" customFormat="1" x14ac:dyDescent="0.25">
      <c r="A512" s="193"/>
      <c r="B512" s="197"/>
      <c r="C512" s="197"/>
      <c r="D512" s="197"/>
      <c r="E512" s="197"/>
      <c r="F512" s="196"/>
      <c r="G512" s="196"/>
      <c r="H512" s="196"/>
      <c r="L512" s="202"/>
      <c r="M512" s="203"/>
    </row>
    <row r="513" spans="1:13" s="189" customFormat="1" x14ac:dyDescent="0.25">
      <c r="A513" s="193"/>
      <c r="B513" s="197"/>
      <c r="C513" s="197"/>
      <c r="D513" s="197"/>
      <c r="E513" s="197"/>
      <c r="F513" s="196"/>
      <c r="G513" s="196"/>
      <c r="H513" s="196"/>
      <c r="L513" s="202"/>
      <c r="M513" s="203"/>
    </row>
    <row r="514" spans="1:13" s="189" customFormat="1" x14ac:dyDescent="0.25">
      <c r="A514" s="193"/>
      <c r="B514" s="197"/>
      <c r="C514" s="197"/>
      <c r="D514" s="197"/>
      <c r="E514" s="197"/>
      <c r="F514" s="196"/>
      <c r="G514" s="196"/>
      <c r="H514" s="196"/>
      <c r="L514" s="202"/>
      <c r="M514" s="203"/>
    </row>
    <row r="515" spans="1:13" s="189" customFormat="1" x14ac:dyDescent="0.25">
      <c r="A515" s="193"/>
      <c r="B515" s="197"/>
      <c r="C515" s="197"/>
      <c r="D515" s="197"/>
      <c r="E515" s="197"/>
      <c r="F515" s="196"/>
      <c r="G515" s="196"/>
      <c r="H515" s="196"/>
      <c r="L515" s="202"/>
      <c r="M515" s="203"/>
    </row>
    <row r="516" spans="1:13" s="189" customFormat="1" x14ac:dyDescent="0.25">
      <c r="A516" s="193"/>
      <c r="B516" s="197"/>
      <c r="C516" s="197"/>
      <c r="D516" s="197"/>
      <c r="E516" s="197"/>
      <c r="F516" s="196"/>
      <c r="G516" s="196"/>
      <c r="H516" s="196"/>
      <c r="L516" s="202"/>
      <c r="M516" s="203"/>
    </row>
    <row r="517" spans="1:13" s="189" customFormat="1" x14ac:dyDescent="0.25">
      <c r="A517" s="193"/>
      <c r="B517" s="197"/>
      <c r="C517" s="197"/>
      <c r="D517" s="197"/>
      <c r="E517" s="197"/>
      <c r="F517" s="196"/>
      <c r="G517" s="196"/>
      <c r="H517" s="196"/>
      <c r="L517" s="202"/>
      <c r="M517" s="203"/>
    </row>
    <row r="518" spans="1:13" s="189" customFormat="1" x14ac:dyDescent="0.25">
      <c r="A518" s="193"/>
      <c r="B518" s="197"/>
      <c r="C518" s="197"/>
      <c r="D518" s="197"/>
      <c r="E518" s="197"/>
      <c r="F518" s="196"/>
      <c r="G518" s="196"/>
      <c r="H518" s="196"/>
      <c r="L518" s="202"/>
      <c r="M518" s="203"/>
    </row>
    <row r="519" spans="1:13" s="189" customFormat="1" x14ac:dyDescent="0.25">
      <c r="A519" s="193"/>
      <c r="B519" s="197"/>
      <c r="C519" s="197"/>
      <c r="D519" s="197"/>
      <c r="E519" s="197"/>
      <c r="F519" s="196"/>
      <c r="G519" s="196"/>
      <c r="H519" s="196"/>
      <c r="L519" s="202"/>
      <c r="M519" s="203"/>
    </row>
    <row r="520" spans="1:13" s="189" customFormat="1" x14ac:dyDescent="0.25">
      <c r="A520" s="193"/>
      <c r="B520" s="197"/>
      <c r="C520" s="197"/>
      <c r="D520" s="197"/>
      <c r="E520" s="197"/>
      <c r="F520" s="196"/>
      <c r="G520" s="196"/>
      <c r="H520" s="196"/>
      <c r="L520" s="202"/>
      <c r="M520" s="203"/>
    </row>
    <row r="521" spans="1:13" s="189" customFormat="1" x14ac:dyDescent="0.25">
      <c r="A521" s="193"/>
      <c r="B521" s="197"/>
      <c r="C521" s="197"/>
      <c r="D521" s="197"/>
      <c r="E521" s="197"/>
      <c r="F521" s="196"/>
      <c r="G521" s="196"/>
      <c r="H521" s="196"/>
      <c r="L521" s="202"/>
      <c r="M521" s="203"/>
    </row>
    <row r="522" spans="1:13" s="189" customFormat="1" x14ac:dyDescent="0.25">
      <c r="A522" s="193"/>
      <c r="B522" s="197"/>
      <c r="C522" s="197"/>
      <c r="D522" s="197"/>
      <c r="E522" s="197"/>
      <c r="F522" s="196"/>
      <c r="G522" s="196"/>
      <c r="H522" s="196"/>
      <c r="L522" s="202"/>
      <c r="M522" s="203"/>
    </row>
    <row r="523" spans="1:13" s="189" customFormat="1" x14ac:dyDescent="0.25">
      <c r="A523" s="193"/>
      <c r="B523" s="197"/>
      <c r="C523" s="197"/>
      <c r="D523" s="197"/>
      <c r="E523" s="197"/>
      <c r="F523" s="196"/>
      <c r="G523" s="196"/>
      <c r="H523" s="196"/>
      <c r="L523" s="202"/>
      <c r="M523" s="203"/>
    </row>
    <row r="524" spans="1:13" s="189" customFormat="1" x14ac:dyDescent="0.25">
      <c r="A524" s="193"/>
      <c r="B524" s="197"/>
      <c r="C524" s="197"/>
      <c r="D524" s="197"/>
      <c r="E524" s="197"/>
      <c r="F524" s="196"/>
      <c r="G524" s="196"/>
      <c r="H524" s="196"/>
      <c r="L524" s="202"/>
      <c r="M524" s="203"/>
    </row>
    <row r="525" spans="1:13" s="189" customFormat="1" x14ac:dyDescent="0.25">
      <c r="A525" s="193"/>
      <c r="B525" s="197"/>
      <c r="C525" s="197"/>
      <c r="D525" s="197"/>
      <c r="E525" s="197"/>
      <c r="F525" s="196"/>
      <c r="G525" s="196"/>
      <c r="H525" s="196"/>
      <c r="L525" s="202"/>
      <c r="M525" s="203"/>
    </row>
    <row r="526" spans="1:13" s="189" customFormat="1" x14ac:dyDescent="0.25">
      <c r="A526" s="193"/>
      <c r="B526" s="197"/>
      <c r="C526" s="197"/>
      <c r="D526" s="197"/>
      <c r="E526" s="197"/>
      <c r="F526" s="196"/>
      <c r="G526" s="196"/>
      <c r="H526" s="196"/>
      <c r="L526" s="202"/>
      <c r="M526" s="203"/>
    </row>
    <row r="527" spans="1:13" s="189" customFormat="1" x14ac:dyDescent="0.25">
      <c r="A527" s="193"/>
      <c r="B527" s="197"/>
      <c r="C527" s="197"/>
      <c r="D527" s="197"/>
      <c r="E527" s="197"/>
      <c r="F527" s="196"/>
      <c r="G527" s="196"/>
      <c r="H527" s="196"/>
      <c r="L527" s="202"/>
      <c r="M527" s="203"/>
    </row>
    <row r="528" spans="1:13" s="189" customFormat="1" x14ac:dyDescent="0.25">
      <c r="A528" s="193"/>
      <c r="B528" s="197"/>
      <c r="C528" s="197"/>
      <c r="D528" s="197"/>
      <c r="E528" s="197"/>
      <c r="F528" s="196"/>
      <c r="G528" s="196"/>
      <c r="H528" s="196"/>
      <c r="L528" s="202"/>
      <c r="M528" s="203"/>
    </row>
    <row r="529" spans="1:13" s="189" customFormat="1" x14ac:dyDescent="0.25">
      <c r="A529" s="193"/>
      <c r="B529" s="197"/>
      <c r="C529" s="197"/>
      <c r="D529" s="197"/>
      <c r="E529" s="197"/>
      <c r="F529" s="196"/>
      <c r="G529" s="196"/>
      <c r="H529" s="196"/>
      <c r="L529" s="202"/>
      <c r="M529" s="203"/>
    </row>
    <row r="530" spans="1:13" s="189" customFormat="1" x14ac:dyDescent="0.25">
      <c r="A530" s="193"/>
      <c r="B530" s="197"/>
      <c r="C530" s="197"/>
      <c r="D530" s="197"/>
      <c r="E530" s="197"/>
      <c r="F530" s="196"/>
      <c r="G530" s="196"/>
      <c r="H530" s="196"/>
      <c r="L530" s="202"/>
      <c r="M530" s="203"/>
    </row>
    <row r="531" spans="1:13" s="189" customFormat="1" x14ac:dyDescent="0.25">
      <c r="A531" s="193"/>
      <c r="B531" s="197"/>
      <c r="C531" s="197"/>
      <c r="D531" s="197"/>
      <c r="E531" s="197"/>
      <c r="F531" s="196"/>
      <c r="G531" s="196"/>
      <c r="H531" s="196"/>
      <c r="L531" s="202"/>
      <c r="M531" s="203"/>
    </row>
    <row r="532" spans="1:13" s="189" customFormat="1" x14ac:dyDescent="0.25">
      <c r="A532" s="193"/>
      <c r="B532" s="197"/>
      <c r="C532" s="197"/>
      <c r="D532" s="197"/>
      <c r="E532" s="197"/>
      <c r="F532" s="196"/>
      <c r="G532" s="196"/>
      <c r="H532" s="196"/>
      <c r="L532" s="202"/>
      <c r="M532" s="203"/>
    </row>
    <row r="533" spans="1:13" s="189" customFormat="1" x14ac:dyDescent="0.25">
      <c r="A533" s="193"/>
      <c r="B533" s="197"/>
      <c r="C533" s="197"/>
      <c r="D533" s="197"/>
      <c r="E533" s="197"/>
      <c r="F533" s="196"/>
      <c r="G533" s="196"/>
      <c r="H533" s="196"/>
      <c r="L533" s="202"/>
      <c r="M533" s="203"/>
    </row>
    <row r="534" spans="1:13" s="189" customFormat="1" x14ac:dyDescent="0.25">
      <c r="A534" s="193"/>
      <c r="B534" s="197"/>
      <c r="C534" s="197"/>
      <c r="D534" s="197"/>
      <c r="E534" s="197"/>
      <c r="F534" s="196"/>
      <c r="G534" s="196"/>
      <c r="H534" s="196"/>
      <c r="L534" s="202"/>
      <c r="M534" s="203"/>
    </row>
    <row r="535" spans="1:13" s="189" customFormat="1" x14ac:dyDescent="0.25">
      <c r="A535" s="193"/>
      <c r="B535" s="197"/>
      <c r="C535" s="197"/>
      <c r="D535" s="197"/>
      <c r="E535" s="197"/>
      <c r="F535" s="196"/>
      <c r="G535" s="196"/>
      <c r="H535" s="196"/>
      <c r="L535" s="202"/>
      <c r="M535" s="203"/>
    </row>
    <row r="536" spans="1:13" s="189" customFormat="1" x14ac:dyDescent="0.25">
      <c r="A536" s="193"/>
      <c r="B536" s="197"/>
      <c r="C536" s="197"/>
      <c r="D536" s="197"/>
      <c r="E536" s="197"/>
      <c r="F536" s="196"/>
      <c r="G536" s="196"/>
      <c r="H536" s="196"/>
      <c r="L536" s="202"/>
      <c r="M536" s="203"/>
    </row>
    <row r="537" spans="1:13" s="189" customFormat="1" x14ac:dyDescent="0.25">
      <c r="A537" s="193"/>
      <c r="B537" s="197"/>
      <c r="C537" s="197"/>
      <c r="D537" s="197"/>
      <c r="E537" s="197"/>
      <c r="F537" s="196"/>
      <c r="G537" s="196"/>
      <c r="H537" s="196"/>
      <c r="L537" s="202"/>
      <c r="M537" s="203"/>
    </row>
    <row r="538" spans="1:13" s="189" customFormat="1" x14ac:dyDescent="0.25">
      <c r="A538" s="193"/>
      <c r="B538" s="197"/>
      <c r="C538" s="197"/>
      <c r="D538" s="197"/>
      <c r="E538" s="197"/>
      <c r="F538" s="196"/>
      <c r="G538" s="196"/>
      <c r="H538" s="196"/>
      <c r="L538" s="202"/>
      <c r="M538" s="203"/>
    </row>
    <row r="539" spans="1:13" s="189" customFormat="1" x14ac:dyDescent="0.25">
      <c r="A539" s="193"/>
      <c r="B539" s="197"/>
      <c r="C539" s="197"/>
      <c r="D539" s="197"/>
      <c r="E539" s="197"/>
      <c r="F539" s="196"/>
      <c r="G539" s="196"/>
      <c r="H539" s="196"/>
      <c r="L539" s="202"/>
      <c r="M539" s="203"/>
    </row>
    <row r="540" spans="1:13" s="189" customFormat="1" x14ac:dyDescent="0.25">
      <c r="A540" s="193"/>
      <c r="B540" s="197"/>
      <c r="C540" s="197"/>
      <c r="D540" s="197"/>
      <c r="E540" s="197"/>
      <c r="F540" s="196"/>
      <c r="G540" s="196"/>
      <c r="H540" s="196"/>
      <c r="L540" s="202"/>
      <c r="M540" s="203"/>
    </row>
    <row r="541" spans="1:13" s="189" customFormat="1" x14ac:dyDescent="0.25">
      <c r="A541" s="193"/>
      <c r="B541" s="197"/>
      <c r="C541" s="197"/>
      <c r="D541" s="197"/>
      <c r="E541" s="197"/>
      <c r="F541" s="196"/>
      <c r="G541" s="196"/>
      <c r="H541" s="196"/>
      <c r="L541" s="202"/>
      <c r="M541" s="203"/>
    </row>
    <row r="542" spans="1:13" s="189" customFormat="1" x14ac:dyDescent="0.25">
      <c r="A542" s="193"/>
      <c r="B542" s="197"/>
      <c r="C542" s="197"/>
      <c r="D542" s="197"/>
      <c r="E542" s="197"/>
      <c r="F542" s="196"/>
      <c r="G542" s="196"/>
      <c r="H542" s="196"/>
      <c r="L542" s="202"/>
      <c r="M542" s="203"/>
    </row>
    <row r="543" spans="1:13" s="189" customFormat="1" x14ac:dyDescent="0.25">
      <c r="A543" s="193"/>
      <c r="B543" s="197"/>
      <c r="C543" s="197"/>
      <c r="D543" s="197"/>
      <c r="E543" s="197"/>
      <c r="F543" s="196"/>
      <c r="G543" s="196"/>
      <c r="H543" s="196"/>
      <c r="L543" s="202"/>
      <c r="M543" s="203"/>
    </row>
    <row r="544" spans="1:13" s="189" customFormat="1" x14ac:dyDescent="0.25">
      <c r="A544" s="193"/>
      <c r="B544" s="197"/>
      <c r="C544" s="197"/>
      <c r="D544" s="197"/>
      <c r="E544" s="197"/>
      <c r="F544" s="196"/>
      <c r="G544" s="196"/>
      <c r="H544" s="196"/>
      <c r="L544" s="202"/>
      <c r="M544" s="203"/>
    </row>
    <row r="545" spans="1:13" s="189" customFormat="1" x14ac:dyDescent="0.25">
      <c r="A545" s="193"/>
      <c r="B545" s="197"/>
      <c r="C545" s="197"/>
      <c r="D545" s="197"/>
      <c r="E545" s="197"/>
      <c r="F545" s="196"/>
      <c r="G545" s="196"/>
      <c r="H545" s="196"/>
      <c r="L545" s="202"/>
      <c r="M545" s="203"/>
    </row>
    <row r="546" spans="1:13" s="189" customFormat="1" x14ac:dyDescent="0.25">
      <c r="A546" s="193"/>
      <c r="B546" s="197"/>
      <c r="C546" s="197"/>
      <c r="D546" s="197"/>
      <c r="E546" s="197"/>
      <c r="F546" s="196"/>
      <c r="G546" s="196"/>
      <c r="H546" s="196"/>
      <c r="L546" s="202"/>
      <c r="M546" s="203"/>
    </row>
    <row r="547" spans="1:13" s="189" customFormat="1" x14ac:dyDescent="0.25">
      <c r="A547" s="193"/>
      <c r="B547" s="197"/>
      <c r="C547" s="197"/>
      <c r="D547" s="197"/>
      <c r="E547" s="197"/>
      <c r="F547" s="196"/>
      <c r="G547" s="196"/>
      <c r="H547" s="196"/>
      <c r="L547" s="202"/>
      <c r="M547" s="203"/>
    </row>
    <row r="548" spans="1:13" s="189" customFormat="1" x14ac:dyDescent="0.25">
      <c r="A548" s="193"/>
      <c r="B548" s="197"/>
      <c r="C548" s="197"/>
      <c r="D548" s="197"/>
      <c r="E548" s="197"/>
      <c r="F548" s="196"/>
      <c r="G548" s="196"/>
      <c r="H548" s="196"/>
      <c r="L548" s="202"/>
      <c r="M548" s="203"/>
    </row>
    <row r="549" spans="1:13" s="189" customFormat="1" x14ac:dyDescent="0.25">
      <c r="A549" s="193"/>
      <c r="B549" s="197"/>
      <c r="C549" s="197"/>
      <c r="D549" s="197"/>
      <c r="E549" s="197"/>
      <c r="F549" s="196"/>
      <c r="G549" s="196"/>
      <c r="H549" s="196"/>
      <c r="L549" s="202"/>
      <c r="M549" s="203"/>
    </row>
    <row r="550" spans="1:13" s="189" customFormat="1" x14ac:dyDescent="0.25">
      <c r="A550" s="193"/>
      <c r="B550" s="197"/>
      <c r="C550" s="197"/>
      <c r="D550" s="197"/>
      <c r="E550" s="197"/>
      <c r="F550" s="196"/>
      <c r="G550" s="196"/>
      <c r="H550" s="196"/>
      <c r="L550" s="202"/>
      <c r="M550" s="203"/>
    </row>
    <row r="551" spans="1:13" s="189" customFormat="1" x14ac:dyDescent="0.25">
      <c r="A551" s="193"/>
      <c r="B551" s="197"/>
      <c r="C551" s="197"/>
      <c r="D551" s="197"/>
      <c r="E551" s="197"/>
      <c r="F551" s="196"/>
      <c r="G551" s="196"/>
      <c r="H551" s="196"/>
      <c r="L551" s="202"/>
      <c r="M551" s="203"/>
    </row>
    <row r="552" spans="1:13" s="189" customFormat="1" x14ac:dyDescent="0.25">
      <c r="A552" s="193"/>
      <c r="B552" s="197"/>
      <c r="C552" s="197"/>
      <c r="D552" s="197"/>
      <c r="E552" s="197"/>
      <c r="F552" s="196"/>
      <c r="G552" s="196"/>
      <c r="H552" s="196"/>
      <c r="L552" s="202"/>
      <c r="M552" s="203"/>
    </row>
    <row r="553" spans="1:13" s="189" customFormat="1" x14ac:dyDescent="0.25">
      <c r="A553" s="193"/>
      <c r="B553" s="197"/>
      <c r="C553" s="197"/>
      <c r="D553" s="197"/>
      <c r="E553" s="197"/>
      <c r="F553" s="196"/>
      <c r="G553" s="196"/>
      <c r="H553" s="196"/>
      <c r="L553" s="202"/>
      <c r="M553" s="203"/>
    </row>
    <row r="554" spans="1:13" s="189" customFormat="1" x14ac:dyDescent="0.25">
      <c r="A554" s="193"/>
      <c r="B554" s="197"/>
      <c r="C554" s="197"/>
      <c r="D554" s="197"/>
      <c r="E554" s="197"/>
      <c r="F554" s="196"/>
      <c r="G554" s="196"/>
      <c r="H554" s="196"/>
      <c r="L554" s="202"/>
      <c r="M554" s="203"/>
    </row>
    <row r="555" spans="1:13" s="189" customFormat="1" x14ac:dyDescent="0.25">
      <c r="A555" s="193"/>
      <c r="B555" s="197"/>
      <c r="C555" s="197"/>
      <c r="D555" s="197"/>
      <c r="E555" s="197"/>
      <c r="F555" s="196"/>
      <c r="G555" s="196"/>
      <c r="H555" s="196"/>
      <c r="L555" s="202"/>
      <c r="M555" s="203"/>
    </row>
    <row r="556" spans="1:13" s="189" customFormat="1" x14ac:dyDescent="0.25">
      <c r="A556" s="193"/>
      <c r="B556" s="197"/>
      <c r="C556" s="197"/>
      <c r="D556" s="197"/>
      <c r="E556" s="197"/>
      <c r="F556" s="196"/>
      <c r="G556" s="196"/>
      <c r="H556" s="196"/>
      <c r="L556" s="202"/>
      <c r="M556" s="203"/>
    </row>
    <row r="557" spans="1:13" s="189" customFormat="1" x14ac:dyDescent="0.25">
      <c r="A557" s="193"/>
      <c r="B557" s="197"/>
      <c r="C557" s="197"/>
      <c r="D557" s="197"/>
      <c r="E557" s="197"/>
      <c r="F557" s="196"/>
      <c r="G557" s="196"/>
      <c r="H557" s="196"/>
      <c r="L557" s="202"/>
      <c r="M557" s="203"/>
    </row>
    <row r="558" spans="1:13" s="189" customFormat="1" x14ac:dyDescent="0.25">
      <c r="A558" s="193"/>
      <c r="B558" s="197"/>
      <c r="C558" s="197"/>
      <c r="D558" s="197"/>
      <c r="E558" s="197"/>
      <c r="F558" s="196"/>
      <c r="G558" s="196"/>
      <c r="H558" s="196"/>
      <c r="L558" s="202"/>
      <c r="M558" s="203"/>
    </row>
    <row r="559" spans="1:13" s="189" customFormat="1" x14ac:dyDescent="0.25">
      <c r="A559" s="193"/>
      <c r="B559" s="197"/>
      <c r="C559" s="197"/>
      <c r="D559" s="197"/>
      <c r="E559" s="197"/>
      <c r="F559" s="196"/>
      <c r="G559" s="196"/>
      <c r="H559" s="196"/>
      <c r="L559" s="202"/>
      <c r="M559" s="203"/>
    </row>
    <row r="560" spans="1:13" s="189" customFormat="1" x14ac:dyDescent="0.25">
      <c r="A560" s="193"/>
      <c r="B560" s="197"/>
      <c r="C560" s="197"/>
      <c r="D560" s="197"/>
      <c r="E560" s="197"/>
      <c r="F560" s="196"/>
      <c r="G560" s="196"/>
      <c r="H560" s="196"/>
      <c r="L560" s="202"/>
      <c r="M560" s="203"/>
    </row>
    <row r="561" spans="1:13" s="189" customFormat="1" x14ac:dyDescent="0.25">
      <c r="A561" s="193"/>
      <c r="B561" s="197"/>
      <c r="C561" s="197"/>
      <c r="D561" s="197"/>
      <c r="E561" s="197"/>
      <c r="F561" s="196"/>
      <c r="G561" s="196"/>
      <c r="H561" s="196"/>
      <c r="L561" s="202"/>
      <c r="M561" s="203"/>
    </row>
    <row r="562" spans="1:13" s="189" customFormat="1" x14ac:dyDescent="0.25">
      <c r="A562" s="193"/>
      <c r="B562" s="197"/>
      <c r="C562" s="197"/>
      <c r="D562" s="197"/>
      <c r="E562" s="197"/>
      <c r="F562" s="196"/>
      <c r="G562" s="196"/>
      <c r="H562" s="196"/>
      <c r="L562" s="202"/>
      <c r="M562" s="203"/>
    </row>
    <row r="563" spans="1:13" s="189" customFormat="1" x14ac:dyDescent="0.25">
      <c r="A563" s="193"/>
      <c r="B563" s="197"/>
      <c r="C563" s="197"/>
      <c r="D563" s="197"/>
      <c r="E563" s="197"/>
      <c r="F563" s="196"/>
      <c r="G563" s="196"/>
      <c r="H563" s="196"/>
      <c r="L563" s="202"/>
      <c r="M563" s="203"/>
    </row>
    <row r="564" spans="1:13" s="189" customFormat="1" x14ac:dyDescent="0.25">
      <c r="A564" s="193"/>
      <c r="B564" s="197"/>
      <c r="C564" s="197"/>
      <c r="D564" s="197"/>
      <c r="E564" s="197"/>
      <c r="F564" s="196"/>
      <c r="G564" s="196"/>
      <c r="H564" s="196"/>
      <c r="L564" s="202"/>
      <c r="M564" s="203"/>
    </row>
    <row r="565" spans="1:13" s="189" customFormat="1" x14ac:dyDescent="0.25">
      <c r="A565" s="193"/>
      <c r="B565" s="197"/>
      <c r="C565" s="197"/>
      <c r="D565" s="197"/>
      <c r="E565" s="197"/>
      <c r="F565" s="196"/>
      <c r="G565" s="196"/>
      <c r="H565" s="196"/>
      <c r="L565" s="202"/>
      <c r="M565" s="203"/>
    </row>
    <row r="566" spans="1:13" s="189" customFormat="1" x14ac:dyDescent="0.25">
      <c r="A566" s="193"/>
      <c r="B566" s="197"/>
      <c r="C566" s="197"/>
      <c r="D566" s="197"/>
      <c r="E566" s="197"/>
      <c r="F566" s="196"/>
      <c r="G566" s="196"/>
      <c r="H566" s="196"/>
      <c r="L566" s="202"/>
      <c r="M566" s="203"/>
    </row>
    <row r="567" spans="1:13" s="189" customFormat="1" x14ac:dyDescent="0.25">
      <c r="A567" s="193"/>
      <c r="B567" s="197"/>
      <c r="C567" s="197"/>
      <c r="D567" s="197"/>
      <c r="E567" s="197"/>
      <c r="F567" s="196"/>
      <c r="G567" s="196"/>
      <c r="H567" s="196"/>
      <c r="L567" s="202"/>
      <c r="M567" s="203"/>
    </row>
    <row r="568" spans="1:13" s="189" customFormat="1" x14ac:dyDescent="0.25">
      <c r="A568" s="193"/>
      <c r="B568" s="197"/>
      <c r="C568" s="197"/>
      <c r="D568" s="197"/>
      <c r="E568" s="197"/>
      <c r="F568" s="196"/>
      <c r="G568" s="196"/>
      <c r="H568" s="196"/>
      <c r="L568" s="202"/>
      <c r="M568" s="203"/>
    </row>
    <row r="569" spans="1:13" s="189" customFormat="1" x14ac:dyDescent="0.25">
      <c r="A569" s="193"/>
      <c r="B569" s="197"/>
      <c r="C569" s="197"/>
      <c r="D569" s="197"/>
      <c r="E569" s="197"/>
      <c r="F569" s="196"/>
      <c r="G569" s="196"/>
      <c r="H569" s="196"/>
      <c r="L569" s="202"/>
      <c r="M569" s="203"/>
    </row>
    <row r="570" spans="1:13" s="189" customFormat="1" x14ac:dyDescent="0.25">
      <c r="A570" s="193"/>
      <c r="B570" s="197"/>
      <c r="C570" s="197"/>
      <c r="D570" s="197"/>
      <c r="E570" s="197"/>
      <c r="F570" s="196"/>
      <c r="G570" s="196"/>
      <c r="H570" s="196"/>
      <c r="L570" s="202"/>
      <c r="M570" s="203"/>
    </row>
    <row r="571" spans="1:13" s="189" customFormat="1" x14ac:dyDescent="0.25">
      <c r="A571" s="193"/>
      <c r="B571" s="197"/>
      <c r="C571" s="197"/>
      <c r="D571" s="197"/>
      <c r="E571" s="197"/>
      <c r="F571" s="196"/>
      <c r="G571" s="196"/>
      <c r="H571" s="196"/>
      <c r="L571" s="202"/>
      <c r="M571" s="203"/>
    </row>
    <row r="572" spans="1:13" s="189" customFormat="1" x14ac:dyDescent="0.25">
      <c r="A572" s="193"/>
      <c r="B572" s="197"/>
      <c r="C572" s="197"/>
      <c r="D572" s="197"/>
      <c r="E572" s="197"/>
      <c r="F572" s="196"/>
      <c r="G572" s="196"/>
      <c r="H572" s="196"/>
      <c r="L572" s="202"/>
      <c r="M572" s="203"/>
    </row>
    <row r="573" spans="1:13" s="189" customFormat="1" x14ac:dyDescent="0.25">
      <c r="A573" s="193"/>
      <c r="B573" s="197"/>
      <c r="C573" s="197"/>
      <c r="D573" s="197"/>
      <c r="E573" s="197"/>
      <c r="F573" s="196"/>
      <c r="G573" s="196"/>
      <c r="H573" s="196"/>
      <c r="L573" s="202"/>
      <c r="M573" s="203"/>
    </row>
    <row r="574" spans="1:13" s="189" customFormat="1" x14ac:dyDescent="0.25">
      <c r="A574" s="193"/>
      <c r="B574" s="197"/>
      <c r="C574" s="197"/>
      <c r="D574" s="197"/>
      <c r="E574" s="197"/>
      <c r="F574" s="196"/>
      <c r="G574" s="196"/>
      <c r="H574" s="196"/>
      <c r="L574" s="202"/>
      <c r="M574" s="203"/>
    </row>
    <row r="575" spans="1:13" s="189" customFormat="1" x14ac:dyDescent="0.25">
      <c r="A575" s="193"/>
      <c r="B575" s="197"/>
      <c r="C575" s="197"/>
      <c r="D575" s="197"/>
      <c r="E575" s="197"/>
      <c r="F575" s="196"/>
      <c r="G575" s="196"/>
      <c r="H575" s="196"/>
      <c r="L575" s="202"/>
      <c r="M575" s="203"/>
    </row>
    <row r="576" spans="1:13" s="189" customFormat="1" x14ac:dyDescent="0.25">
      <c r="A576" s="193"/>
      <c r="B576" s="197"/>
      <c r="C576" s="197"/>
      <c r="D576" s="197"/>
      <c r="E576" s="197"/>
      <c r="F576" s="196"/>
      <c r="G576" s="196"/>
      <c r="H576" s="196"/>
      <c r="L576" s="202"/>
      <c r="M576" s="203"/>
    </row>
    <row r="577" spans="1:13" s="189" customFormat="1" x14ac:dyDescent="0.25">
      <c r="A577" s="193"/>
      <c r="B577" s="197"/>
      <c r="C577" s="197"/>
      <c r="D577" s="197"/>
      <c r="E577" s="197"/>
      <c r="F577" s="196"/>
      <c r="G577" s="196"/>
      <c r="H577" s="196"/>
      <c r="L577" s="202"/>
      <c r="M577" s="203"/>
    </row>
    <row r="578" spans="1:13" s="189" customFormat="1" x14ac:dyDescent="0.25">
      <c r="A578" s="193"/>
      <c r="B578" s="197"/>
      <c r="C578" s="197"/>
      <c r="D578" s="197"/>
      <c r="E578" s="197"/>
      <c r="F578" s="196"/>
      <c r="G578" s="196"/>
      <c r="H578" s="196"/>
      <c r="L578" s="202"/>
      <c r="M578" s="203"/>
    </row>
    <row r="579" spans="1:13" s="189" customFormat="1" x14ac:dyDescent="0.25">
      <c r="A579" s="193"/>
      <c r="B579" s="197"/>
      <c r="C579" s="197"/>
      <c r="D579" s="197"/>
      <c r="E579" s="197"/>
      <c r="F579" s="196"/>
      <c r="G579" s="196"/>
      <c r="H579" s="196"/>
      <c r="L579" s="202"/>
      <c r="M579" s="203"/>
    </row>
    <row r="580" spans="1:13" s="189" customFormat="1" x14ac:dyDescent="0.25">
      <c r="A580" s="193"/>
      <c r="B580" s="197"/>
      <c r="C580" s="197"/>
      <c r="D580" s="197"/>
      <c r="E580" s="197"/>
      <c r="F580" s="196"/>
      <c r="G580" s="196"/>
      <c r="H580" s="196"/>
      <c r="L580" s="202"/>
      <c r="M580" s="203"/>
    </row>
    <row r="581" spans="1:13" s="189" customFormat="1" x14ac:dyDescent="0.25">
      <c r="A581" s="193"/>
      <c r="B581" s="197"/>
      <c r="C581" s="197"/>
      <c r="D581" s="197"/>
      <c r="E581" s="197"/>
      <c r="F581" s="196"/>
      <c r="G581" s="196"/>
      <c r="H581" s="196"/>
      <c r="L581" s="202"/>
      <c r="M581" s="203"/>
    </row>
    <row r="582" spans="1:13" s="189" customFormat="1" x14ac:dyDescent="0.25">
      <c r="A582" s="193"/>
      <c r="B582" s="197"/>
      <c r="C582" s="197"/>
      <c r="D582" s="197"/>
      <c r="E582" s="197"/>
      <c r="F582" s="196"/>
      <c r="G582" s="196"/>
      <c r="H582" s="196"/>
      <c r="L582" s="202"/>
      <c r="M582" s="203"/>
    </row>
    <row r="583" spans="1:13" s="189" customFormat="1" x14ac:dyDescent="0.25">
      <c r="A583" s="193"/>
      <c r="B583" s="197"/>
      <c r="C583" s="197"/>
      <c r="D583" s="197"/>
      <c r="E583" s="197"/>
      <c r="F583" s="196"/>
      <c r="G583" s="196"/>
      <c r="H583" s="196"/>
      <c r="L583" s="202"/>
      <c r="M583" s="203"/>
    </row>
    <row r="584" spans="1:13" s="189" customFormat="1" x14ac:dyDescent="0.25">
      <c r="A584" s="193"/>
      <c r="B584" s="197"/>
      <c r="C584" s="197"/>
      <c r="D584" s="197"/>
      <c r="E584" s="197"/>
      <c r="F584" s="196"/>
      <c r="G584" s="196"/>
      <c r="H584" s="196"/>
      <c r="L584" s="202"/>
      <c r="M584" s="203"/>
    </row>
    <row r="585" spans="1:13" s="189" customFormat="1" x14ac:dyDescent="0.25">
      <c r="A585" s="193"/>
      <c r="B585" s="197"/>
      <c r="C585" s="197"/>
      <c r="D585" s="197"/>
      <c r="E585" s="197"/>
      <c r="F585" s="196"/>
      <c r="G585" s="196"/>
      <c r="H585" s="196"/>
      <c r="L585" s="202"/>
      <c r="M585" s="203"/>
    </row>
    <row r="586" spans="1:13" s="189" customFormat="1" x14ac:dyDescent="0.25">
      <c r="A586" s="193"/>
      <c r="B586" s="197"/>
      <c r="C586" s="197"/>
      <c r="D586" s="197"/>
      <c r="E586" s="197"/>
      <c r="F586" s="196"/>
      <c r="G586" s="196"/>
      <c r="H586" s="196"/>
      <c r="L586" s="202"/>
      <c r="M586" s="203"/>
    </row>
    <row r="587" spans="1:13" s="189" customFormat="1" x14ac:dyDescent="0.25">
      <c r="A587" s="193"/>
      <c r="B587" s="197"/>
      <c r="C587" s="197"/>
      <c r="D587" s="197"/>
      <c r="E587" s="197"/>
      <c r="F587" s="196"/>
      <c r="G587" s="196"/>
      <c r="H587" s="196"/>
      <c r="L587" s="202"/>
      <c r="M587" s="203"/>
    </row>
    <row r="588" spans="1:13" s="189" customFormat="1" x14ac:dyDescent="0.25">
      <c r="A588" s="193"/>
      <c r="B588" s="197"/>
      <c r="C588" s="197"/>
      <c r="D588" s="197"/>
      <c r="E588" s="197"/>
      <c r="F588" s="196"/>
      <c r="G588" s="196"/>
      <c r="H588" s="196"/>
      <c r="L588" s="202"/>
      <c r="M588" s="203"/>
    </row>
    <row r="589" spans="1:13" s="189" customFormat="1" x14ac:dyDescent="0.25">
      <c r="A589" s="193"/>
      <c r="B589" s="197"/>
      <c r="C589" s="197"/>
      <c r="D589" s="197"/>
      <c r="E589" s="197"/>
      <c r="F589" s="196"/>
      <c r="G589" s="196"/>
      <c r="H589" s="196"/>
      <c r="L589" s="202"/>
      <c r="M589" s="203"/>
    </row>
    <row r="590" spans="1:13" s="189" customFormat="1" x14ac:dyDescent="0.25">
      <c r="A590" s="193"/>
      <c r="B590" s="197"/>
      <c r="C590" s="197"/>
      <c r="D590" s="197"/>
      <c r="E590" s="197"/>
      <c r="F590" s="196"/>
      <c r="G590" s="196"/>
      <c r="H590" s="196"/>
      <c r="L590" s="202"/>
      <c r="M590" s="203"/>
    </row>
    <row r="591" spans="1:13" s="189" customFormat="1" x14ac:dyDescent="0.25">
      <c r="A591" s="193"/>
      <c r="B591" s="197"/>
      <c r="C591" s="197"/>
      <c r="D591" s="197"/>
      <c r="E591" s="197"/>
      <c r="F591" s="196"/>
      <c r="G591" s="196"/>
      <c r="H591" s="196"/>
      <c r="L591" s="202"/>
      <c r="M591" s="203"/>
    </row>
    <row r="592" spans="1:13" s="189" customFormat="1" x14ac:dyDescent="0.25">
      <c r="A592" s="193"/>
      <c r="B592" s="197"/>
      <c r="C592" s="197"/>
      <c r="D592" s="197"/>
      <c r="E592" s="197"/>
      <c r="F592" s="196"/>
      <c r="G592" s="196"/>
      <c r="H592" s="196"/>
      <c r="L592" s="202"/>
      <c r="M592" s="203"/>
    </row>
    <row r="593" spans="1:13" s="189" customFormat="1" x14ac:dyDescent="0.25">
      <c r="A593" s="193"/>
      <c r="B593" s="197"/>
      <c r="C593" s="197"/>
      <c r="D593" s="197"/>
      <c r="E593" s="197"/>
      <c r="F593" s="196"/>
      <c r="G593" s="196"/>
      <c r="H593" s="196"/>
      <c r="L593" s="202"/>
      <c r="M593" s="203"/>
    </row>
    <row r="594" spans="1:13" s="189" customFormat="1" x14ac:dyDescent="0.25">
      <c r="A594" s="193"/>
      <c r="B594" s="197"/>
      <c r="C594" s="197"/>
      <c r="D594" s="197"/>
      <c r="E594" s="197"/>
      <c r="F594" s="196"/>
      <c r="G594" s="196"/>
      <c r="H594" s="196"/>
      <c r="L594" s="202"/>
      <c r="M594" s="203"/>
    </row>
    <row r="595" spans="1:13" s="189" customFormat="1" x14ac:dyDescent="0.25">
      <c r="A595" s="193"/>
      <c r="B595" s="197"/>
      <c r="C595" s="197"/>
      <c r="D595" s="197"/>
      <c r="E595" s="197"/>
      <c r="F595" s="196"/>
      <c r="G595" s="196"/>
      <c r="H595" s="196"/>
      <c r="L595" s="202"/>
      <c r="M595" s="203"/>
    </row>
    <row r="596" spans="1:13" s="189" customFormat="1" x14ac:dyDescent="0.25">
      <c r="A596" s="193"/>
      <c r="B596" s="197"/>
      <c r="C596" s="197"/>
      <c r="D596" s="197"/>
      <c r="E596" s="197"/>
      <c r="F596" s="196"/>
      <c r="G596" s="196"/>
      <c r="H596" s="196"/>
      <c r="L596" s="202"/>
      <c r="M596" s="203"/>
    </row>
    <row r="597" spans="1:13" s="189" customFormat="1" x14ac:dyDescent="0.25">
      <c r="A597" s="193"/>
      <c r="B597" s="197"/>
      <c r="C597" s="197"/>
      <c r="D597" s="197"/>
      <c r="E597" s="197"/>
      <c r="F597" s="196"/>
      <c r="G597" s="196"/>
      <c r="H597" s="196"/>
      <c r="L597" s="202"/>
      <c r="M597" s="203"/>
    </row>
    <row r="598" spans="1:13" s="189" customFormat="1" x14ac:dyDescent="0.25">
      <c r="A598" s="193"/>
      <c r="B598" s="197"/>
      <c r="C598" s="197"/>
      <c r="D598" s="197"/>
      <c r="E598" s="197"/>
      <c r="F598" s="196"/>
      <c r="G598" s="196"/>
      <c r="H598" s="196"/>
      <c r="L598" s="202"/>
      <c r="M598" s="203"/>
    </row>
    <row r="599" spans="1:13" s="189" customFormat="1" x14ac:dyDescent="0.25">
      <c r="A599" s="193"/>
      <c r="B599" s="197"/>
      <c r="C599" s="197"/>
      <c r="D599" s="197"/>
      <c r="E599" s="197"/>
      <c r="F599" s="196"/>
      <c r="G599" s="196"/>
      <c r="H599" s="196"/>
      <c r="L599" s="202"/>
      <c r="M599" s="203"/>
    </row>
    <row r="600" spans="1:13" s="189" customFormat="1" x14ac:dyDescent="0.25">
      <c r="A600" s="193"/>
      <c r="B600" s="197"/>
      <c r="C600" s="197"/>
      <c r="D600" s="197"/>
      <c r="E600" s="197"/>
      <c r="F600" s="196"/>
      <c r="G600" s="196"/>
      <c r="H600" s="196"/>
      <c r="L600" s="202"/>
      <c r="M600" s="203"/>
    </row>
    <row r="601" spans="1:13" s="189" customFormat="1" x14ac:dyDescent="0.25">
      <c r="A601" s="193"/>
      <c r="B601" s="197"/>
      <c r="C601" s="197"/>
      <c r="D601" s="197"/>
      <c r="E601" s="197"/>
      <c r="F601" s="196"/>
      <c r="G601" s="196"/>
      <c r="H601" s="196"/>
      <c r="L601" s="202"/>
      <c r="M601" s="203"/>
    </row>
    <row r="602" spans="1:13" s="189" customFormat="1" x14ac:dyDescent="0.25">
      <c r="A602" s="193"/>
      <c r="B602" s="197"/>
      <c r="C602" s="197"/>
      <c r="D602" s="197"/>
      <c r="E602" s="197"/>
      <c r="F602" s="196"/>
      <c r="G602" s="196"/>
      <c r="H602" s="196"/>
      <c r="L602" s="202"/>
      <c r="M602" s="203"/>
    </row>
    <row r="603" spans="1:13" s="189" customFormat="1" x14ac:dyDescent="0.25">
      <c r="A603" s="193"/>
      <c r="B603" s="197"/>
      <c r="C603" s="197"/>
      <c r="D603" s="197"/>
      <c r="E603" s="197"/>
      <c r="F603" s="196"/>
      <c r="G603" s="196"/>
      <c r="H603" s="196"/>
      <c r="L603" s="202"/>
      <c r="M603" s="203"/>
    </row>
    <row r="604" spans="1:13" s="189" customFormat="1" x14ac:dyDescent="0.25">
      <c r="A604" s="193"/>
      <c r="B604" s="197"/>
      <c r="C604" s="197"/>
      <c r="D604" s="197"/>
      <c r="E604" s="197"/>
      <c r="F604" s="196"/>
      <c r="G604" s="196"/>
      <c r="H604" s="196"/>
      <c r="L604" s="202"/>
      <c r="M604" s="203"/>
    </row>
    <row r="605" spans="1:13" s="189" customFormat="1" x14ac:dyDescent="0.25">
      <c r="A605" s="193"/>
      <c r="B605" s="197"/>
      <c r="C605" s="197"/>
      <c r="D605" s="197"/>
      <c r="E605" s="197"/>
      <c r="F605" s="196"/>
      <c r="G605" s="196"/>
      <c r="H605" s="196"/>
      <c r="L605" s="202"/>
      <c r="M605" s="203"/>
    </row>
    <row r="606" spans="1:13" s="189" customFormat="1" x14ac:dyDescent="0.25">
      <c r="A606" s="193"/>
      <c r="B606" s="197"/>
      <c r="C606" s="197"/>
      <c r="D606" s="197"/>
      <c r="E606" s="197"/>
      <c r="F606" s="196"/>
      <c r="G606" s="196"/>
      <c r="H606" s="196"/>
      <c r="L606" s="202"/>
      <c r="M606" s="203"/>
    </row>
    <row r="607" spans="1:13" s="189" customFormat="1" x14ac:dyDescent="0.25">
      <c r="A607" s="193"/>
      <c r="B607" s="197"/>
      <c r="C607" s="197"/>
      <c r="D607" s="197"/>
      <c r="E607" s="197"/>
      <c r="F607" s="196"/>
      <c r="G607" s="196"/>
      <c r="H607" s="196"/>
      <c r="L607" s="202"/>
      <c r="M607" s="203"/>
    </row>
    <row r="608" spans="1:13" s="189" customFormat="1" x14ac:dyDescent="0.25">
      <c r="A608" s="193"/>
      <c r="B608" s="197"/>
      <c r="C608" s="197"/>
      <c r="D608" s="197"/>
      <c r="E608" s="197"/>
      <c r="F608" s="196"/>
      <c r="G608" s="196"/>
      <c r="H608" s="196"/>
      <c r="L608" s="202"/>
      <c r="M608" s="203"/>
    </row>
    <row r="609" spans="1:13" s="189" customFormat="1" x14ac:dyDescent="0.25">
      <c r="A609" s="193"/>
      <c r="B609" s="197"/>
      <c r="C609" s="197"/>
      <c r="D609" s="197"/>
      <c r="E609" s="197"/>
      <c r="F609" s="196"/>
      <c r="G609" s="196"/>
      <c r="H609" s="196"/>
      <c r="L609" s="202"/>
      <c r="M609" s="203"/>
    </row>
    <row r="610" spans="1:13" s="189" customFormat="1" x14ac:dyDescent="0.25">
      <c r="A610" s="193"/>
      <c r="B610" s="197"/>
      <c r="C610" s="197"/>
      <c r="D610" s="197"/>
      <c r="E610" s="197"/>
      <c r="F610" s="196"/>
      <c r="G610" s="196"/>
      <c r="H610" s="196"/>
      <c r="L610" s="202"/>
      <c r="M610" s="203"/>
    </row>
    <row r="611" spans="1:13" s="189" customFormat="1" x14ac:dyDescent="0.25">
      <c r="A611" s="193"/>
      <c r="B611" s="197"/>
      <c r="C611" s="197"/>
      <c r="D611" s="197"/>
      <c r="E611" s="197"/>
      <c r="F611" s="196"/>
      <c r="G611" s="196"/>
      <c r="H611" s="196"/>
      <c r="L611" s="202"/>
      <c r="M611" s="203"/>
    </row>
    <row r="612" spans="1:13" s="189" customFormat="1" x14ac:dyDescent="0.25">
      <c r="A612" s="193"/>
      <c r="B612" s="197"/>
      <c r="C612" s="197"/>
      <c r="D612" s="197"/>
      <c r="E612" s="197"/>
      <c r="F612" s="196"/>
      <c r="G612" s="196"/>
      <c r="H612" s="196"/>
      <c r="L612" s="202"/>
      <c r="M612" s="203"/>
    </row>
    <row r="613" spans="1:13" s="189" customFormat="1" x14ac:dyDescent="0.25">
      <c r="A613" s="193"/>
      <c r="B613" s="197"/>
      <c r="C613" s="197"/>
      <c r="D613" s="197"/>
      <c r="E613" s="197"/>
      <c r="F613" s="196"/>
      <c r="G613" s="196"/>
      <c r="H613" s="196"/>
      <c r="L613" s="202"/>
      <c r="M613" s="203"/>
    </row>
    <row r="614" spans="1:13" s="189" customFormat="1" x14ac:dyDescent="0.25">
      <c r="A614" s="193"/>
      <c r="B614" s="197"/>
      <c r="C614" s="197"/>
      <c r="D614" s="197"/>
      <c r="E614" s="197"/>
      <c r="F614" s="196"/>
      <c r="G614" s="196"/>
      <c r="H614" s="196"/>
      <c r="L614" s="202"/>
      <c r="M614" s="203"/>
    </row>
    <row r="615" spans="1:13" s="189" customFormat="1" x14ac:dyDescent="0.25">
      <c r="A615" s="193"/>
      <c r="B615" s="197"/>
      <c r="C615" s="197"/>
      <c r="D615" s="197"/>
      <c r="E615" s="197"/>
      <c r="F615" s="196"/>
      <c r="G615" s="196"/>
      <c r="H615" s="196"/>
      <c r="L615" s="202"/>
      <c r="M615" s="203"/>
    </row>
    <row r="616" spans="1:13" s="189" customFormat="1" x14ac:dyDescent="0.25">
      <c r="A616" s="193"/>
      <c r="B616" s="197"/>
      <c r="C616" s="197"/>
      <c r="D616" s="197"/>
      <c r="E616" s="197"/>
      <c r="F616" s="196"/>
      <c r="G616" s="196"/>
      <c r="H616" s="196"/>
      <c r="L616" s="202"/>
      <c r="M616" s="203"/>
    </row>
    <row r="617" spans="1:13" s="189" customFormat="1" x14ac:dyDescent="0.25">
      <c r="A617" s="193"/>
      <c r="B617" s="197"/>
      <c r="C617" s="197"/>
      <c r="D617" s="197"/>
      <c r="E617" s="197"/>
      <c r="F617" s="196"/>
      <c r="G617" s="196"/>
      <c r="H617" s="196"/>
      <c r="L617" s="202"/>
      <c r="M617" s="203"/>
    </row>
    <row r="618" spans="1:13" s="189" customFormat="1" x14ac:dyDescent="0.25">
      <c r="A618" s="193"/>
      <c r="B618" s="197"/>
      <c r="C618" s="197"/>
      <c r="D618" s="197"/>
      <c r="E618" s="197"/>
      <c r="F618" s="196"/>
      <c r="G618" s="196"/>
      <c r="H618" s="196"/>
      <c r="L618" s="202"/>
      <c r="M618" s="203"/>
    </row>
    <row r="619" spans="1:13" s="189" customFormat="1" x14ac:dyDescent="0.25">
      <c r="A619" s="193"/>
      <c r="B619" s="197"/>
      <c r="C619" s="197"/>
      <c r="D619" s="197"/>
      <c r="E619" s="197"/>
      <c r="F619" s="196"/>
      <c r="G619" s="196"/>
      <c r="H619" s="196"/>
      <c r="L619" s="202"/>
      <c r="M619" s="203"/>
    </row>
    <row r="620" spans="1:13" s="189" customFormat="1" x14ac:dyDescent="0.25">
      <c r="A620" s="193"/>
      <c r="B620" s="197"/>
      <c r="C620" s="197"/>
      <c r="D620" s="197"/>
      <c r="E620" s="197"/>
      <c r="F620" s="196"/>
      <c r="G620" s="196"/>
      <c r="H620" s="196"/>
      <c r="L620" s="202"/>
      <c r="M620" s="203"/>
    </row>
    <row r="621" spans="1:13" s="189" customFormat="1" x14ac:dyDescent="0.25">
      <c r="A621" s="193"/>
      <c r="B621" s="197"/>
      <c r="C621" s="197"/>
      <c r="D621" s="197"/>
      <c r="E621" s="197"/>
      <c r="F621" s="196"/>
      <c r="G621" s="196"/>
      <c r="H621" s="196"/>
      <c r="L621" s="202"/>
      <c r="M621" s="203"/>
    </row>
    <row r="622" spans="1:13" s="189" customFormat="1" x14ac:dyDescent="0.25">
      <c r="A622" s="193"/>
      <c r="B622" s="197"/>
      <c r="C622" s="197"/>
      <c r="D622" s="197"/>
      <c r="E622" s="197"/>
      <c r="F622" s="196"/>
      <c r="G622" s="196"/>
      <c r="H622" s="196"/>
      <c r="L622" s="202"/>
      <c r="M622" s="203"/>
    </row>
    <row r="623" spans="1:13" s="189" customFormat="1" x14ac:dyDescent="0.25">
      <c r="A623" s="193"/>
      <c r="B623" s="197"/>
      <c r="C623" s="197"/>
      <c r="D623" s="197"/>
      <c r="E623" s="197"/>
      <c r="F623" s="196"/>
      <c r="G623" s="196"/>
      <c r="H623" s="196"/>
      <c r="L623" s="202"/>
      <c r="M623" s="203"/>
    </row>
    <row r="624" spans="1:13" s="189" customFormat="1" x14ac:dyDescent="0.25">
      <c r="A624" s="193"/>
      <c r="B624" s="197"/>
      <c r="C624" s="197"/>
      <c r="D624" s="197"/>
      <c r="E624" s="197"/>
      <c r="F624" s="196"/>
      <c r="G624" s="196"/>
      <c r="H624" s="196"/>
      <c r="L624" s="202"/>
      <c r="M624" s="203"/>
    </row>
    <row r="625" spans="1:13" s="189" customFormat="1" x14ac:dyDescent="0.25">
      <c r="A625" s="193"/>
      <c r="B625" s="197"/>
      <c r="C625" s="197"/>
      <c r="D625" s="197"/>
      <c r="E625" s="197"/>
      <c r="F625" s="196"/>
      <c r="G625" s="196"/>
      <c r="H625" s="196"/>
      <c r="L625" s="202"/>
      <c r="M625" s="203"/>
    </row>
    <row r="626" spans="1:13" s="189" customFormat="1" x14ac:dyDescent="0.25">
      <c r="A626" s="193"/>
      <c r="B626" s="197"/>
      <c r="C626" s="197"/>
      <c r="D626" s="197"/>
      <c r="E626" s="197"/>
      <c r="F626" s="196"/>
      <c r="G626" s="196"/>
      <c r="H626" s="196"/>
      <c r="L626" s="202"/>
      <c r="M626" s="203"/>
    </row>
    <row r="627" spans="1:13" s="189" customFormat="1" x14ac:dyDescent="0.25">
      <c r="A627" s="193"/>
      <c r="B627" s="197"/>
      <c r="C627" s="197"/>
      <c r="D627" s="197"/>
      <c r="E627" s="197"/>
      <c r="F627" s="196"/>
      <c r="G627" s="196"/>
      <c r="H627" s="196"/>
      <c r="L627" s="202"/>
      <c r="M627" s="203"/>
    </row>
    <row r="628" spans="1:13" s="189" customFormat="1" x14ac:dyDescent="0.25">
      <c r="A628" s="193"/>
      <c r="B628" s="197"/>
      <c r="C628" s="197"/>
      <c r="D628" s="197"/>
      <c r="E628" s="197"/>
      <c r="F628" s="196"/>
      <c r="G628" s="196"/>
      <c r="H628" s="196"/>
      <c r="L628" s="202"/>
      <c r="M628" s="203"/>
    </row>
    <row r="629" spans="1:13" s="189" customFormat="1" x14ac:dyDescent="0.25">
      <c r="A629" s="193"/>
      <c r="B629" s="197"/>
      <c r="C629" s="197"/>
      <c r="D629" s="197"/>
      <c r="E629" s="197"/>
      <c r="F629" s="196"/>
      <c r="G629" s="196"/>
      <c r="H629" s="196"/>
      <c r="L629" s="202"/>
      <c r="M629" s="203"/>
    </row>
    <row r="630" spans="1:13" s="189" customFormat="1" x14ac:dyDescent="0.25">
      <c r="A630" s="193"/>
      <c r="B630" s="197"/>
      <c r="C630" s="197"/>
      <c r="D630" s="197"/>
      <c r="E630" s="197"/>
      <c r="F630" s="196"/>
      <c r="G630" s="196"/>
      <c r="H630" s="196"/>
      <c r="L630" s="202"/>
      <c r="M630" s="203"/>
    </row>
    <row r="631" spans="1:13" s="189" customFormat="1" x14ac:dyDescent="0.25">
      <c r="A631" s="193"/>
      <c r="B631" s="197"/>
      <c r="C631" s="197"/>
      <c r="D631" s="197"/>
      <c r="E631" s="197"/>
      <c r="F631" s="196"/>
      <c r="G631" s="196"/>
      <c r="H631" s="196"/>
      <c r="L631" s="202"/>
      <c r="M631" s="203"/>
    </row>
    <row r="632" spans="1:13" s="189" customFormat="1" x14ac:dyDescent="0.25">
      <c r="A632" s="193"/>
      <c r="B632" s="197"/>
      <c r="C632" s="197"/>
      <c r="D632" s="197"/>
      <c r="E632" s="197"/>
      <c r="F632" s="196"/>
      <c r="G632" s="196"/>
      <c r="H632" s="196"/>
      <c r="L632" s="202"/>
      <c r="M632" s="203"/>
    </row>
    <row r="633" spans="1:13" s="189" customFormat="1" x14ac:dyDescent="0.25">
      <c r="A633" s="193"/>
      <c r="B633" s="197"/>
      <c r="C633" s="197"/>
      <c r="D633" s="197"/>
      <c r="E633" s="197"/>
      <c r="F633" s="196"/>
      <c r="G633" s="196"/>
      <c r="H633" s="196"/>
      <c r="L633" s="202"/>
      <c r="M633" s="203"/>
    </row>
    <row r="634" spans="1:13" s="189" customFormat="1" x14ac:dyDescent="0.25">
      <c r="A634" s="193"/>
      <c r="B634" s="197"/>
      <c r="C634" s="197"/>
      <c r="D634" s="197"/>
      <c r="E634" s="197"/>
      <c r="F634" s="196"/>
      <c r="G634" s="196"/>
      <c r="H634" s="196"/>
      <c r="L634" s="202"/>
      <c r="M634" s="203"/>
    </row>
    <row r="635" spans="1:13" s="189" customFormat="1" x14ac:dyDescent="0.25">
      <c r="A635" s="193"/>
      <c r="B635" s="197"/>
      <c r="C635" s="197"/>
      <c r="D635" s="197"/>
      <c r="E635" s="197"/>
      <c r="F635" s="196"/>
      <c r="G635" s="196"/>
      <c r="H635" s="196"/>
      <c r="L635" s="202"/>
      <c r="M635" s="203"/>
    </row>
    <row r="636" spans="1:13" s="189" customFormat="1" x14ac:dyDescent="0.25">
      <c r="A636" s="193"/>
      <c r="B636" s="197"/>
      <c r="C636" s="197"/>
      <c r="D636" s="197"/>
      <c r="E636" s="197"/>
      <c r="F636" s="196"/>
      <c r="G636" s="196"/>
      <c r="H636" s="196"/>
      <c r="L636" s="202"/>
      <c r="M636" s="203"/>
    </row>
    <row r="637" spans="1:13" s="189" customFormat="1" x14ac:dyDescent="0.25">
      <c r="A637" s="193"/>
      <c r="B637" s="197"/>
      <c r="C637" s="197"/>
      <c r="D637" s="197"/>
      <c r="E637" s="197"/>
      <c r="F637" s="196"/>
      <c r="G637" s="196"/>
      <c r="H637" s="196"/>
      <c r="L637" s="202"/>
      <c r="M637" s="203"/>
    </row>
    <row r="638" spans="1:13" s="189" customFormat="1" x14ac:dyDescent="0.25">
      <c r="A638" s="193"/>
      <c r="B638" s="197"/>
      <c r="C638" s="197"/>
      <c r="D638" s="197"/>
      <c r="E638" s="197"/>
      <c r="F638" s="196"/>
      <c r="G638" s="196"/>
      <c r="H638" s="196"/>
      <c r="L638" s="202"/>
      <c r="M638" s="203"/>
    </row>
    <row r="639" spans="1:13" s="189" customFormat="1" x14ac:dyDescent="0.25">
      <c r="A639" s="193"/>
      <c r="B639" s="197"/>
      <c r="C639" s="197"/>
      <c r="D639" s="197"/>
      <c r="E639" s="197"/>
      <c r="F639" s="196"/>
      <c r="G639" s="196"/>
      <c r="H639" s="196"/>
      <c r="L639" s="202"/>
      <c r="M639" s="203"/>
    </row>
    <row r="640" spans="1:13" s="189" customFormat="1" x14ac:dyDescent="0.25">
      <c r="A640" s="193"/>
      <c r="B640" s="197"/>
      <c r="C640" s="197"/>
      <c r="D640" s="197"/>
      <c r="E640" s="197"/>
      <c r="F640" s="196"/>
      <c r="G640" s="196"/>
      <c r="H640" s="196"/>
      <c r="L640" s="202"/>
      <c r="M640" s="203"/>
    </row>
    <row r="641" spans="1:13" s="189" customFormat="1" x14ac:dyDescent="0.25">
      <c r="A641" s="193"/>
      <c r="B641" s="197"/>
      <c r="C641" s="197"/>
      <c r="D641" s="197"/>
      <c r="E641" s="197"/>
      <c r="F641" s="196"/>
      <c r="G641" s="196"/>
      <c r="H641" s="196"/>
      <c r="L641" s="202"/>
      <c r="M641" s="203"/>
    </row>
    <row r="642" spans="1:13" s="189" customFormat="1" x14ac:dyDescent="0.25">
      <c r="A642" s="193"/>
      <c r="B642" s="197"/>
      <c r="C642" s="197"/>
      <c r="D642" s="197"/>
      <c r="E642" s="197"/>
      <c r="F642" s="196"/>
      <c r="G642" s="196"/>
      <c r="H642" s="196"/>
      <c r="L642" s="202"/>
      <c r="M642" s="203"/>
    </row>
    <row r="643" spans="1:13" s="189" customFormat="1" x14ac:dyDescent="0.25">
      <c r="A643" s="193"/>
      <c r="B643" s="197"/>
      <c r="C643" s="197"/>
      <c r="D643" s="197"/>
      <c r="E643" s="197"/>
      <c r="F643" s="196"/>
      <c r="G643" s="196"/>
      <c r="H643" s="196"/>
      <c r="L643" s="202"/>
      <c r="M643" s="203"/>
    </row>
    <row r="644" spans="1:13" s="189" customFormat="1" x14ac:dyDescent="0.25">
      <c r="A644" s="193"/>
      <c r="B644" s="197"/>
      <c r="C644" s="197"/>
      <c r="D644" s="197"/>
      <c r="E644" s="197"/>
      <c r="F644" s="196"/>
      <c r="G644" s="196"/>
      <c r="H644" s="196"/>
      <c r="L644" s="202"/>
      <c r="M644" s="203"/>
    </row>
    <row r="645" spans="1:13" s="189" customFormat="1" x14ac:dyDescent="0.25">
      <c r="A645" s="193"/>
      <c r="B645" s="197"/>
      <c r="C645" s="197"/>
      <c r="D645" s="197"/>
      <c r="E645" s="197"/>
      <c r="F645" s="196"/>
      <c r="G645" s="196"/>
      <c r="H645" s="196"/>
      <c r="L645" s="202"/>
      <c r="M645" s="203"/>
    </row>
    <row r="646" spans="1:13" s="189" customFormat="1" x14ac:dyDescent="0.25">
      <c r="A646" s="193"/>
      <c r="B646" s="197"/>
      <c r="C646" s="197"/>
      <c r="D646" s="197"/>
      <c r="E646" s="197"/>
      <c r="F646" s="196"/>
      <c r="G646" s="196"/>
      <c r="H646" s="196"/>
      <c r="L646" s="202"/>
      <c r="M646" s="203"/>
    </row>
    <row r="647" spans="1:13" s="189" customFormat="1" x14ac:dyDescent="0.25">
      <c r="A647" s="193"/>
      <c r="B647" s="197"/>
      <c r="C647" s="197"/>
      <c r="D647" s="197"/>
      <c r="E647" s="197"/>
      <c r="F647" s="196"/>
      <c r="G647" s="196"/>
      <c r="H647" s="196"/>
      <c r="L647" s="202"/>
      <c r="M647" s="203"/>
    </row>
    <row r="648" spans="1:13" s="189" customFormat="1" x14ac:dyDescent="0.25">
      <c r="A648" s="193"/>
      <c r="B648" s="197"/>
      <c r="C648" s="197"/>
      <c r="D648" s="197"/>
      <c r="E648" s="197"/>
      <c r="F648" s="196"/>
      <c r="G648" s="196"/>
      <c r="H648" s="196"/>
      <c r="L648" s="202"/>
      <c r="M648" s="203"/>
    </row>
    <row r="649" spans="1:13" s="189" customFormat="1" x14ac:dyDescent="0.25">
      <c r="A649" s="193"/>
      <c r="B649" s="197"/>
      <c r="C649" s="197"/>
      <c r="D649" s="197"/>
      <c r="E649" s="197"/>
      <c r="F649" s="196"/>
      <c r="G649" s="196"/>
      <c r="H649" s="196"/>
      <c r="L649" s="202"/>
      <c r="M649" s="203"/>
    </row>
    <row r="650" spans="1:13" s="189" customFormat="1" x14ac:dyDescent="0.25">
      <c r="A650" s="193"/>
      <c r="B650" s="197"/>
      <c r="C650" s="197"/>
      <c r="D650" s="197"/>
      <c r="E650" s="197"/>
      <c r="F650" s="196"/>
      <c r="G650" s="196"/>
      <c r="H650" s="196"/>
      <c r="L650" s="202"/>
      <c r="M650" s="203"/>
    </row>
    <row r="651" spans="1:13" s="189" customFormat="1" x14ac:dyDescent="0.25">
      <c r="A651" s="193"/>
      <c r="B651" s="197"/>
      <c r="C651" s="197"/>
      <c r="D651" s="197"/>
      <c r="E651" s="197"/>
      <c r="F651" s="196"/>
      <c r="G651" s="196"/>
      <c r="H651" s="196"/>
      <c r="L651" s="202"/>
      <c r="M651" s="203"/>
    </row>
    <row r="652" spans="1:13" s="189" customFormat="1" x14ac:dyDescent="0.25">
      <c r="A652" s="193"/>
      <c r="B652" s="197"/>
      <c r="C652" s="197"/>
      <c r="D652" s="197"/>
      <c r="E652" s="197"/>
      <c r="F652" s="196"/>
      <c r="G652" s="196"/>
      <c r="H652" s="196"/>
      <c r="L652" s="202"/>
      <c r="M652" s="203"/>
    </row>
    <row r="653" spans="1:13" s="189" customFormat="1" x14ac:dyDescent="0.25">
      <c r="A653" s="193"/>
      <c r="B653" s="197"/>
      <c r="C653" s="197"/>
      <c r="D653" s="197"/>
      <c r="E653" s="197"/>
      <c r="F653" s="196"/>
      <c r="G653" s="196"/>
      <c r="H653" s="196"/>
      <c r="L653" s="202"/>
      <c r="M653" s="203"/>
    </row>
    <row r="654" spans="1:13" s="189" customFormat="1" x14ac:dyDescent="0.25">
      <c r="A654" s="193"/>
      <c r="B654" s="197"/>
      <c r="C654" s="197"/>
      <c r="D654" s="197"/>
      <c r="E654" s="197"/>
      <c r="F654" s="196"/>
      <c r="G654" s="196"/>
      <c r="H654" s="196"/>
      <c r="L654" s="202"/>
      <c r="M654" s="203"/>
    </row>
    <row r="655" spans="1:13" s="189" customFormat="1" x14ac:dyDescent="0.25">
      <c r="A655" s="193"/>
      <c r="B655" s="197"/>
      <c r="C655" s="197"/>
      <c r="D655" s="197"/>
      <c r="E655" s="197"/>
      <c r="F655" s="196"/>
      <c r="G655" s="196"/>
      <c r="H655" s="196"/>
      <c r="L655" s="202"/>
      <c r="M655" s="203"/>
    </row>
    <row r="656" spans="1:13" s="189" customFormat="1" x14ac:dyDescent="0.25">
      <c r="A656" s="193"/>
      <c r="B656" s="197"/>
      <c r="C656" s="197"/>
      <c r="D656" s="197"/>
      <c r="E656" s="197"/>
      <c r="F656" s="196"/>
      <c r="G656" s="196"/>
      <c r="H656" s="196"/>
      <c r="L656" s="202"/>
      <c r="M656" s="203"/>
    </row>
    <row r="657" spans="1:13" s="189" customFormat="1" x14ac:dyDescent="0.25">
      <c r="A657" s="193"/>
      <c r="B657" s="197"/>
      <c r="C657" s="197"/>
      <c r="D657" s="197"/>
      <c r="E657" s="197"/>
      <c r="F657" s="196"/>
      <c r="G657" s="196"/>
      <c r="H657" s="196"/>
      <c r="L657" s="202"/>
      <c r="M657" s="203"/>
    </row>
    <row r="658" spans="1:13" s="189" customFormat="1" x14ac:dyDescent="0.25">
      <c r="A658" s="193"/>
      <c r="B658" s="197"/>
      <c r="C658" s="197"/>
      <c r="D658" s="197"/>
      <c r="E658" s="197"/>
      <c r="F658" s="196"/>
      <c r="G658" s="196"/>
      <c r="H658" s="196"/>
      <c r="L658" s="202"/>
      <c r="M658" s="203"/>
    </row>
    <row r="659" spans="1:13" s="189" customFormat="1" x14ac:dyDescent="0.25">
      <c r="A659" s="193"/>
      <c r="B659" s="197"/>
      <c r="C659" s="197"/>
      <c r="D659" s="197"/>
      <c r="E659" s="197"/>
      <c r="F659" s="196"/>
      <c r="G659" s="196"/>
      <c r="H659" s="196"/>
      <c r="L659" s="202"/>
      <c r="M659" s="203"/>
    </row>
    <row r="660" spans="1:13" s="189" customFormat="1" x14ac:dyDescent="0.25">
      <c r="A660" s="193"/>
      <c r="B660" s="197"/>
      <c r="C660" s="197"/>
      <c r="D660" s="197"/>
      <c r="E660" s="197"/>
      <c r="F660" s="196"/>
      <c r="G660" s="196"/>
      <c r="H660" s="196"/>
      <c r="L660" s="202"/>
      <c r="M660" s="203"/>
    </row>
    <row r="661" spans="1:13" s="189" customFormat="1" x14ac:dyDescent="0.25">
      <c r="A661" s="193"/>
      <c r="B661" s="197"/>
      <c r="C661" s="197"/>
      <c r="D661" s="197"/>
      <c r="E661" s="197"/>
      <c r="F661" s="196"/>
      <c r="G661" s="196"/>
      <c r="H661" s="196"/>
      <c r="L661" s="202"/>
      <c r="M661" s="203"/>
    </row>
    <row r="662" spans="1:13" s="189" customFormat="1" x14ac:dyDescent="0.25">
      <c r="A662" s="193"/>
      <c r="B662" s="197"/>
      <c r="C662" s="197"/>
      <c r="D662" s="197"/>
      <c r="E662" s="197"/>
      <c r="F662" s="196"/>
      <c r="G662" s="196"/>
      <c r="H662" s="196"/>
      <c r="L662" s="202"/>
      <c r="M662" s="203"/>
    </row>
    <row r="663" spans="1:13" s="189" customFormat="1" x14ac:dyDescent="0.25">
      <c r="A663" s="193"/>
      <c r="B663" s="197"/>
      <c r="C663" s="197"/>
      <c r="D663" s="197"/>
      <c r="E663" s="197"/>
      <c r="F663" s="196"/>
      <c r="G663" s="196"/>
      <c r="H663" s="196"/>
      <c r="L663" s="202"/>
      <c r="M663" s="203"/>
    </row>
    <row r="664" spans="1:13" s="189" customFormat="1" x14ac:dyDescent="0.25">
      <c r="A664" s="193"/>
      <c r="B664" s="197"/>
      <c r="C664" s="197"/>
      <c r="D664" s="197"/>
      <c r="E664" s="197"/>
      <c r="F664" s="196"/>
      <c r="G664" s="196"/>
      <c r="H664" s="196"/>
      <c r="L664" s="202"/>
      <c r="M664" s="203"/>
    </row>
    <row r="665" spans="1:13" s="189" customFormat="1" x14ac:dyDescent="0.25">
      <c r="A665" s="193"/>
      <c r="B665" s="197"/>
      <c r="C665" s="197"/>
      <c r="D665" s="197"/>
      <c r="E665" s="197"/>
      <c r="F665" s="196"/>
      <c r="G665" s="196"/>
      <c r="H665" s="196"/>
      <c r="L665" s="202"/>
      <c r="M665" s="203"/>
    </row>
    <row r="666" spans="1:13" s="189" customFormat="1" x14ac:dyDescent="0.25">
      <c r="A666" s="193"/>
      <c r="B666" s="197"/>
      <c r="C666" s="197"/>
      <c r="D666" s="197"/>
      <c r="E666" s="197"/>
      <c r="F666" s="196"/>
      <c r="G666" s="196"/>
      <c r="H666" s="196"/>
      <c r="L666" s="202"/>
      <c r="M666" s="203"/>
    </row>
    <row r="667" spans="1:13" s="189" customFormat="1" x14ac:dyDescent="0.25">
      <c r="A667" s="193"/>
      <c r="B667" s="197"/>
      <c r="C667" s="197"/>
      <c r="D667" s="197"/>
      <c r="E667" s="197"/>
      <c r="F667" s="196"/>
      <c r="G667" s="196"/>
      <c r="H667" s="196"/>
      <c r="L667" s="202"/>
      <c r="M667" s="203"/>
    </row>
    <row r="668" spans="1:13" s="189" customFormat="1" x14ac:dyDescent="0.25">
      <c r="A668" s="193"/>
      <c r="B668" s="197"/>
      <c r="C668" s="197"/>
      <c r="D668" s="197"/>
      <c r="E668" s="197"/>
      <c r="F668" s="196"/>
      <c r="G668" s="196"/>
      <c r="H668" s="196"/>
      <c r="L668" s="202"/>
      <c r="M668" s="203"/>
    </row>
    <row r="669" spans="1:13" s="189" customFormat="1" x14ac:dyDescent="0.25">
      <c r="A669" s="193"/>
      <c r="B669" s="197"/>
      <c r="C669" s="197"/>
      <c r="D669" s="197"/>
      <c r="E669" s="197"/>
      <c r="F669" s="196"/>
      <c r="G669" s="196"/>
      <c r="H669" s="196"/>
      <c r="L669" s="202"/>
      <c r="M669" s="203"/>
    </row>
    <row r="670" spans="1:13" s="189" customFormat="1" x14ac:dyDescent="0.25">
      <c r="A670" s="193"/>
      <c r="B670" s="197"/>
      <c r="C670" s="197"/>
      <c r="D670" s="197"/>
      <c r="E670" s="197"/>
      <c r="F670" s="196"/>
      <c r="G670" s="196"/>
      <c r="H670" s="196"/>
      <c r="L670" s="202"/>
      <c r="M670" s="203"/>
    </row>
    <row r="671" spans="1:13" s="189" customFormat="1" x14ac:dyDescent="0.25">
      <c r="A671" s="193"/>
      <c r="B671" s="197"/>
      <c r="C671" s="197"/>
      <c r="D671" s="197"/>
      <c r="E671" s="197"/>
      <c r="F671" s="196"/>
      <c r="G671" s="196"/>
      <c r="H671" s="196"/>
      <c r="L671" s="202"/>
      <c r="M671" s="203"/>
    </row>
    <row r="672" spans="1:13" s="189" customFormat="1" x14ac:dyDescent="0.25">
      <c r="A672" s="193"/>
      <c r="B672" s="197"/>
      <c r="C672" s="197"/>
      <c r="D672" s="197"/>
      <c r="E672" s="197"/>
      <c r="F672" s="196"/>
      <c r="G672" s="196"/>
      <c r="H672" s="196"/>
      <c r="L672" s="202"/>
      <c r="M672" s="203"/>
    </row>
    <row r="673" spans="1:13" s="189" customFormat="1" x14ac:dyDescent="0.25">
      <c r="A673" s="193"/>
      <c r="B673" s="197"/>
      <c r="C673" s="197"/>
      <c r="D673" s="197"/>
      <c r="E673" s="197"/>
      <c r="F673" s="196"/>
      <c r="G673" s="196"/>
      <c r="H673" s="196"/>
      <c r="L673" s="202"/>
      <c r="M673" s="203"/>
    </row>
    <row r="674" spans="1:13" s="189" customFormat="1" x14ac:dyDescent="0.25">
      <c r="A674" s="193"/>
      <c r="B674" s="197"/>
      <c r="C674" s="197"/>
      <c r="D674" s="197"/>
      <c r="E674" s="197"/>
      <c r="F674" s="196"/>
      <c r="G674" s="196"/>
      <c r="H674" s="196"/>
      <c r="L674" s="202"/>
      <c r="M674" s="203"/>
    </row>
    <row r="675" spans="1:13" s="189" customFormat="1" x14ac:dyDescent="0.25">
      <c r="A675" s="193"/>
      <c r="B675" s="197"/>
      <c r="C675" s="197"/>
      <c r="D675" s="197"/>
      <c r="E675" s="197"/>
      <c r="F675" s="196"/>
      <c r="G675" s="196"/>
      <c r="H675" s="196"/>
      <c r="L675" s="202"/>
      <c r="M675" s="203"/>
    </row>
    <row r="676" spans="1:13" s="189" customFormat="1" x14ac:dyDescent="0.25">
      <c r="A676" s="193"/>
      <c r="B676" s="197"/>
      <c r="C676" s="197"/>
      <c r="D676" s="197"/>
      <c r="E676" s="197"/>
      <c r="F676" s="196"/>
      <c r="G676" s="196"/>
      <c r="H676" s="196"/>
      <c r="L676" s="202"/>
      <c r="M676" s="203"/>
    </row>
    <row r="677" spans="1:13" s="189" customFormat="1" x14ac:dyDescent="0.25">
      <c r="A677" s="193"/>
      <c r="B677" s="197"/>
      <c r="C677" s="197"/>
      <c r="D677" s="197"/>
      <c r="E677" s="197"/>
      <c r="F677" s="196"/>
      <c r="G677" s="196"/>
      <c r="H677" s="196"/>
      <c r="L677" s="202"/>
      <c r="M677" s="203"/>
    </row>
    <row r="678" spans="1:13" s="189" customFormat="1" x14ac:dyDescent="0.25">
      <c r="A678" s="193"/>
      <c r="B678" s="197"/>
      <c r="C678" s="197"/>
      <c r="D678" s="197"/>
      <c r="E678" s="197"/>
      <c r="F678" s="196"/>
      <c r="G678" s="196"/>
      <c r="H678" s="196"/>
      <c r="L678" s="202"/>
      <c r="M678" s="203"/>
    </row>
    <row r="679" spans="1:13" s="189" customFormat="1" x14ac:dyDescent="0.25">
      <c r="A679" s="193"/>
      <c r="B679" s="197"/>
      <c r="C679" s="197"/>
      <c r="D679" s="197"/>
      <c r="E679" s="197"/>
      <c r="F679" s="196"/>
      <c r="G679" s="196"/>
      <c r="H679" s="196"/>
      <c r="L679" s="202"/>
      <c r="M679" s="203"/>
    </row>
    <row r="680" spans="1:13" s="189" customFormat="1" x14ac:dyDescent="0.25">
      <c r="A680" s="193"/>
      <c r="B680" s="197"/>
      <c r="C680" s="197"/>
      <c r="D680" s="197"/>
      <c r="E680" s="197"/>
      <c r="F680" s="196"/>
      <c r="G680" s="196"/>
      <c r="H680" s="196"/>
      <c r="L680" s="202"/>
      <c r="M680" s="203"/>
    </row>
    <row r="681" spans="1:13" s="189" customFormat="1" x14ac:dyDescent="0.25">
      <c r="A681" s="193"/>
      <c r="B681" s="197"/>
      <c r="C681" s="197"/>
      <c r="D681" s="197"/>
      <c r="E681" s="197"/>
      <c r="F681" s="196"/>
      <c r="G681" s="196"/>
      <c r="H681" s="196"/>
      <c r="L681" s="202"/>
      <c r="M681" s="203"/>
    </row>
    <row r="682" spans="1:13" s="189" customFormat="1" x14ac:dyDescent="0.25">
      <c r="A682" s="193"/>
      <c r="B682" s="197"/>
      <c r="C682" s="197"/>
      <c r="D682" s="197"/>
      <c r="E682" s="197"/>
      <c r="F682" s="196"/>
      <c r="G682" s="196"/>
      <c r="H682" s="196"/>
      <c r="L682" s="202"/>
      <c r="M682" s="203"/>
    </row>
    <row r="683" spans="1:13" s="189" customFormat="1" x14ac:dyDescent="0.25">
      <c r="A683" s="193"/>
      <c r="B683" s="197"/>
      <c r="C683" s="197"/>
      <c r="D683" s="197"/>
      <c r="E683" s="197"/>
      <c r="F683" s="196"/>
      <c r="G683" s="196"/>
      <c r="H683" s="196"/>
      <c r="L683" s="202"/>
      <c r="M683" s="203"/>
    </row>
    <row r="684" spans="1:13" s="189" customFormat="1" x14ac:dyDescent="0.25">
      <c r="A684" s="193"/>
      <c r="B684" s="197"/>
      <c r="C684" s="197"/>
      <c r="D684" s="197"/>
      <c r="E684" s="197"/>
      <c r="F684" s="196"/>
      <c r="G684" s="196"/>
      <c r="H684" s="196"/>
      <c r="L684" s="202"/>
      <c r="M684" s="203"/>
    </row>
    <row r="685" spans="1:13" s="189" customFormat="1" x14ac:dyDescent="0.25">
      <c r="A685" s="193"/>
      <c r="B685" s="197"/>
      <c r="C685" s="197"/>
      <c r="D685" s="197"/>
      <c r="E685" s="197"/>
      <c r="F685" s="196"/>
      <c r="G685" s="196"/>
      <c r="H685" s="196"/>
      <c r="L685" s="202"/>
      <c r="M685" s="203"/>
    </row>
    <row r="686" spans="1:13" s="189" customFormat="1" x14ac:dyDescent="0.25">
      <c r="A686" s="193"/>
      <c r="B686" s="197"/>
      <c r="C686" s="197"/>
      <c r="D686" s="197"/>
      <c r="E686" s="197"/>
      <c r="F686" s="196"/>
      <c r="G686" s="196"/>
      <c r="H686" s="196"/>
      <c r="L686" s="202"/>
      <c r="M686" s="203"/>
    </row>
    <row r="687" spans="1:13" s="189" customFormat="1" x14ac:dyDescent="0.25">
      <c r="A687" s="193"/>
      <c r="B687" s="197"/>
      <c r="C687" s="197"/>
      <c r="D687" s="197"/>
      <c r="E687" s="197"/>
      <c r="F687" s="196"/>
      <c r="G687" s="196"/>
      <c r="H687" s="196"/>
      <c r="L687" s="202"/>
      <c r="M687" s="203"/>
    </row>
    <row r="688" spans="1:13" s="189" customFormat="1" x14ac:dyDescent="0.25">
      <c r="A688" s="193"/>
      <c r="B688" s="197"/>
      <c r="C688" s="197"/>
      <c r="D688" s="197"/>
      <c r="E688" s="197"/>
      <c r="F688" s="196"/>
      <c r="G688" s="196"/>
      <c r="H688" s="196"/>
      <c r="L688" s="202"/>
      <c r="M688" s="203"/>
    </row>
    <row r="689" spans="1:13" s="189" customFormat="1" x14ac:dyDescent="0.25">
      <c r="A689" s="193"/>
      <c r="B689" s="197"/>
      <c r="C689" s="197"/>
      <c r="D689" s="197"/>
      <c r="E689" s="197"/>
      <c r="F689" s="196"/>
      <c r="G689" s="196"/>
      <c r="H689" s="196"/>
      <c r="L689" s="202"/>
      <c r="M689" s="203"/>
    </row>
    <row r="690" spans="1:13" s="189" customFormat="1" x14ac:dyDescent="0.25">
      <c r="A690" s="193"/>
      <c r="B690" s="197"/>
      <c r="C690" s="197"/>
      <c r="D690" s="197"/>
      <c r="E690" s="197"/>
      <c r="F690" s="196"/>
      <c r="G690" s="196"/>
      <c r="H690" s="196"/>
      <c r="L690" s="202"/>
      <c r="M690" s="203"/>
    </row>
    <row r="691" spans="1:13" s="189" customFormat="1" x14ac:dyDescent="0.25">
      <c r="A691" s="193"/>
      <c r="B691" s="197"/>
      <c r="C691" s="197"/>
      <c r="D691" s="197"/>
      <c r="E691" s="197"/>
      <c r="F691" s="196"/>
      <c r="G691" s="196"/>
      <c r="H691" s="196"/>
      <c r="L691" s="202"/>
      <c r="M691" s="203"/>
    </row>
    <row r="692" spans="1:13" s="189" customFormat="1" x14ac:dyDescent="0.25">
      <c r="A692" s="193"/>
      <c r="B692" s="197"/>
      <c r="C692" s="197"/>
      <c r="D692" s="197"/>
      <c r="E692" s="197"/>
      <c r="F692" s="196"/>
      <c r="G692" s="196"/>
      <c r="H692" s="196"/>
      <c r="L692" s="202"/>
      <c r="M692" s="203"/>
    </row>
    <row r="693" spans="1:13" s="189" customFormat="1" x14ac:dyDescent="0.25">
      <c r="A693" s="193"/>
      <c r="B693" s="197"/>
      <c r="C693" s="197"/>
      <c r="D693" s="197"/>
      <c r="E693" s="197"/>
      <c r="F693" s="196"/>
      <c r="G693" s="196"/>
      <c r="H693" s="196"/>
      <c r="L693" s="202"/>
      <c r="M693" s="203"/>
    </row>
    <row r="694" spans="1:13" s="189" customFormat="1" x14ac:dyDescent="0.25">
      <c r="A694" s="193"/>
      <c r="B694" s="197"/>
      <c r="C694" s="197"/>
      <c r="D694" s="197"/>
      <c r="E694" s="197"/>
      <c r="F694" s="196"/>
      <c r="G694" s="196"/>
      <c r="H694" s="196"/>
      <c r="L694" s="202"/>
      <c r="M694" s="203"/>
    </row>
    <row r="695" spans="1:13" s="189" customFormat="1" x14ac:dyDescent="0.25">
      <c r="A695" s="193"/>
      <c r="B695" s="197"/>
      <c r="C695" s="197"/>
      <c r="D695" s="197"/>
      <c r="E695" s="197"/>
      <c r="F695" s="196"/>
      <c r="G695" s="196"/>
      <c r="H695" s="196"/>
      <c r="L695" s="202"/>
      <c r="M695" s="203"/>
    </row>
    <row r="696" spans="1:13" s="189" customFormat="1" x14ac:dyDescent="0.25">
      <c r="A696" s="193"/>
      <c r="B696" s="197"/>
      <c r="C696" s="197"/>
      <c r="D696" s="197"/>
      <c r="E696" s="197"/>
      <c r="F696" s="196"/>
      <c r="G696" s="196"/>
      <c r="H696" s="196"/>
      <c r="L696" s="202"/>
      <c r="M696" s="203"/>
    </row>
    <row r="697" spans="1:13" s="189" customFormat="1" x14ac:dyDescent="0.25">
      <c r="A697" s="193"/>
      <c r="B697" s="197"/>
      <c r="C697" s="197"/>
      <c r="D697" s="197"/>
      <c r="E697" s="197"/>
      <c r="F697" s="196"/>
      <c r="G697" s="196"/>
      <c r="H697" s="196"/>
      <c r="L697" s="202"/>
      <c r="M697" s="203"/>
    </row>
    <row r="698" spans="1:13" s="189" customFormat="1" x14ac:dyDescent="0.25">
      <c r="A698" s="193"/>
      <c r="B698" s="197"/>
      <c r="C698" s="197"/>
      <c r="D698" s="197"/>
      <c r="E698" s="197"/>
      <c r="F698" s="196"/>
      <c r="G698" s="196"/>
      <c r="H698" s="196"/>
      <c r="L698" s="202"/>
      <c r="M698" s="203"/>
    </row>
    <row r="699" spans="1:13" s="189" customFormat="1" x14ac:dyDescent="0.25">
      <c r="A699" s="193"/>
      <c r="B699" s="197"/>
      <c r="C699" s="197"/>
      <c r="D699" s="197"/>
      <c r="E699" s="197"/>
      <c r="F699" s="196"/>
      <c r="G699" s="196"/>
      <c r="H699" s="196"/>
      <c r="L699" s="202"/>
      <c r="M699" s="203"/>
    </row>
    <row r="700" spans="1:13" s="189" customFormat="1" x14ac:dyDescent="0.25">
      <c r="A700" s="193"/>
      <c r="B700" s="197"/>
      <c r="C700" s="197"/>
      <c r="D700" s="197"/>
      <c r="E700" s="197"/>
      <c r="F700" s="196"/>
      <c r="G700" s="196"/>
      <c r="H700" s="196"/>
      <c r="L700" s="202"/>
      <c r="M700" s="203"/>
    </row>
    <row r="701" spans="1:13" s="189" customFormat="1" x14ac:dyDescent="0.25">
      <c r="A701" s="193"/>
      <c r="B701" s="197"/>
      <c r="C701" s="197"/>
      <c r="D701" s="197"/>
      <c r="E701" s="197"/>
      <c r="F701" s="196"/>
      <c r="G701" s="196"/>
      <c r="H701" s="196"/>
      <c r="L701" s="202"/>
      <c r="M701" s="203"/>
    </row>
    <row r="702" spans="1:13" s="189" customFormat="1" x14ac:dyDescent="0.25">
      <c r="A702" s="193"/>
      <c r="B702" s="197"/>
      <c r="C702" s="197"/>
      <c r="D702" s="197"/>
      <c r="E702" s="197"/>
      <c r="F702" s="196"/>
      <c r="G702" s="196"/>
      <c r="H702" s="196"/>
      <c r="L702" s="202"/>
      <c r="M702" s="203"/>
    </row>
    <row r="703" spans="1:13" s="189" customFormat="1" x14ac:dyDescent="0.25">
      <c r="A703" s="193"/>
      <c r="B703" s="197"/>
      <c r="C703" s="197"/>
      <c r="D703" s="197"/>
      <c r="E703" s="197"/>
      <c r="F703" s="196"/>
      <c r="G703" s="196"/>
      <c r="H703" s="196"/>
      <c r="L703" s="202"/>
      <c r="M703" s="203"/>
    </row>
    <row r="704" spans="1:13" s="189" customFormat="1" x14ac:dyDescent="0.25">
      <c r="A704" s="193"/>
      <c r="B704" s="197"/>
      <c r="C704" s="197"/>
      <c r="D704" s="197"/>
      <c r="E704" s="197"/>
      <c r="F704" s="196"/>
      <c r="G704" s="196"/>
      <c r="H704" s="196"/>
      <c r="L704" s="202"/>
      <c r="M704" s="203"/>
    </row>
    <row r="705" spans="1:13" s="189" customFormat="1" x14ac:dyDescent="0.25">
      <c r="A705" s="193"/>
      <c r="B705" s="197"/>
      <c r="C705" s="197"/>
      <c r="D705" s="197"/>
      <c r="E705" s="197"/>
      <c r="F705" s="196"/>
      <c r="G705" s="196"/>
      <c r="H705" s="196"/>
      <c r="L705" s="202"/>
      <c r="M705" s="203"/>
    </row>
    <row r="706" spans="1:13" s="189" customFormat="1" x14ac:dyDescent="0.25">
      <c r="A706" s="193"/>
      <c r="B706" s="197"/>
      <c r="C706" s="197"/>
      <c r="D706" s="197"/>
      <c r="E706" s="197"/>
      <c r="F706" s="196"/>
      <c r="G706" s="196"/>
      <c r="H706" s="196"/>
      <c r="L706" s="202"/>
      <c r="M706" s="203"/>
    </row>
    <row r="707" spans="1:13" s="189" customFormat="1" x14ac:dyDescent="0.25">
      <c r="A707" s="193"/>
      <c r="B707" s="197"/>
      <c r="C707" s="197"/>
      <c r="D707" s="197"/>
      <c r="E707" s="197"/>
      <c r="F707" s="196"/>
      <c r="G707" s="196"/>
      <c r="H707" s="196"/>
      <c r="L707" s="202"/>
      <c r="M707" s="203"/>
    </row>
    <row r="708" spans="1:13" s="189" customFormat="1" x14ac:dyDescent="0.25">
      <c r="A708" s="193"/>
      <c r="B708" s="197"/>
      <c r="C708" s="197"/>
      <c r="D708" s="197"/>
      <c r="E708" s="197"/>
      <c r="F708" s="196"/>
      <c r="G708" s="196"/>
      <c r="H708" s="196"/>
      <c r="L708" s="202"/>
      <c r="M708" s="203"/>
    </row>
    <row r="709" spans="1:13" s="189" customFormat="1" x14ac:dyDescent="0.25">
      <c r="A709" s="193"/>
      <c r="B709" s="197"/>
      <c r="C709" s="197"/>
      <c r="D709" s="197"/>
      <c r="E709" s="197"/>
      <c r="F709" s="196"/>
      <c r="G709" s="196"/>
      <c r="H709" s="196"/>
      <c r="L709" s="202"/>
      <c r="M709" s="203"/>
    </row>
    <row r="710" spans="1:13" s="189" customFormat="1" x14ac:dyDescent="0.25">
      <c r="A710" s="193"/>
      <c r="B710" s="197"/>
      <c r="C710" s="197"/>
      <c r="D710" s="197"/>
      <c r="E710" s="197"/>
      <c r="F710" s="196"/>
      <c r="G710" s="196"/>
      <c r="H710" s="196"/>
      <c r="L710" s="202"/>
      <c r="M710" s="203"/>
    </row>
    <row r="711" spans="1:13" s="189" customFormat="1" x14ac:dyDescent="0.25">
      <c r="A711" s="193"/>
      <c r="B711" s="197"/>
      <c r="C711" s="197"/>
      <c r="D711" s="197"/>
      <c r="E711" s="197"/>
      <c r="F711" s="196"/>
      <c r="G711" s="196"/>
      <c r="H711" s="196"/>
      <c r="L711" s="202"/>
      <c r="M711" s="203"/>
    </row>
    <row r="712" spans="1:13" s="189" customFormat="1" x14ac:dyDescent="0.25">
      <c r="A712" s="193"/>
      <c r="B712" s="197"/>
      <c r="C712" s="197"/>
      <c r="D712" s="197"/>
      <c r="E712" s="197"/>
      <c r="F712" s="196"/>
      <c r="G712" s="196"/>
      <c r="H712" s="196"/>
      <c r="L712" s="202"/>
      <c r="M712" s="203"/>
    </row>
    <row r="713" spans="1:13" s="189" customFormat="1" x14ac:dyDescent="0.25">
      <c r="A713" s="193"/>
      <c r="B713" s="197"/>
      <c r="C713" s="197"/>
      <c r="D713" s="197"/>
      <c r="E713" s="197"/>
      <c r="F713" s="196"/>
      <c r="G713" s="196"/>
      <c r="H713" s="196"/>
      <c r="L713" s="202"/>
      <c r="M713" s="203"/>
    </row>
    <row r="714" spans="1:13" s="189" customFormat="1" x14ac:dyDescent="0.25">
      <c r="A714" s="193"/>
      <c r="B714" s="197"/>
      <c r="C714" s="197"/>
      <c r="D714" s="197"/>
      <c r="E714" s="197"/>
      <c r="F714" s="196"/>
      <c r="G714" s="196"/>
      <c r="H714" s="196"/>
      <c r="L714" s="202"/>
      <c r="M714" s="203"/>
    </row>
    <row r="715" spans="1:13" s="189" customFormat="1" x14ac:dyDescent="0.25">
      <c r="A715" s="193"/>
      <c r="B715" s="197"/>
      <c r="C715" s="197"/>
      <c r="D715" s="197"/>
      <c r="E715" s="197"/>
      <c r="F715" s="196"/>
      <c r="G715" s="196"/>
      <c r="H715" s="196"/>
      <c r="L715" s="202"/>
      <c r="M715" s="203"/>
    </row>
    <row r="716" spans="1:13" s="189" customFormat="1" x14ac:dyDescent="0.25">
      <c r="A716" s="193"/>
      <c r="B716" s="197"/>
      <c r="C716" s="197"/>
      <c r="D716" s="197"/>
      <c r="E716" s="197"/>
      <c r="F716" s="196"/>
      <c r="G716" s="196"/>
      <c r="H716" s="196"/>
      <c r="L716" s="202"/>
      <c r="M716" s="203"/>
    </row>
    <row r="717" spans="1:13" s="189" customFormat="1" x14ac:dyDescent="0.25">
      <c r="A717" s="193"/>
      <c r="B717" s="197"/>
      <c r="C717" s="197"/>
      <c r="D717" s="197"/>
      <c r="E717" s="197"/>
      <c r="F717" s="196"/>
      <c r="G717" s="196"/>
      <c r="H717" s="196"/>
      <c r="L717" s="202"/>
      <c r="M717" s="203"/>
    </row>
    <row r="718" spans="1:13" s="189" customFormat="1" x14ac:dyDescent="0.25">
      <c r="A718" s="193"/>
      <c r="B718" s="197"/>
      <c r="C718" s="197"/>
      <c r="D718" s="197"/>
      <c r="E718" s="197"/>
      <c r="F718" s="196"/>
      <c r="G718" s="196"/>
      <c r="H718" s="196"/>
      <c r="L718" s="202"/>
      <c r="M718" s="203"/>
    </row>
    <row r="719" spans="1:13" s="189" customFormat="1" x14ac:dyDescent="0.25">
      <c r="A719" s="193"/>
      <c r="B719" s="197"/>
      <c r="C719" s="197"/>
      <c r="D719" s="197"/>
      <c r="E719" s="197"/>
      <c r="F719" s="196"/>
      <c r="G719" s="196"/>
      <c r="H719" s="196"/>
      <c r="L719" s="202"/>
      <c r="M719" s="203"/>
    </row>
    <row r="720" spans="1:13" s="189" customFormat="1" x14ac:dyDescent="0.25">
      <c r="A720" s="193"/>
      <c r="B720" s="197"/>
      <c r="C720" s="197"/>
      <c r="D720" s="197"/>
      <c r="E720" s="197"/>
      <c r="F720" s="196"/>
      <c r="G720" s="196"/>
      <c r="H720" s="196"/>
      <c r="L720" s="202"/>
      <c r="M720" s="203"/>
    </row>
    <row r="721" spans="1:13" s="189" customFormat="1" x14ac:dyDescent="0.25">
      <c r="A721" s="193"/>
      <c r="B721" s="197"/>
      <c r="C721" s="197"/>
      <c r="D721" s="197"/>
      <c r="E721" s="197"/>
      <c r="F721" s="196"/>
      <c r="G721" s="196"/>
      <c r="H721" s="196"/>
      <c r="L721" s="202"/>
      <c r="M721" s="203"/>
    </row>
    <row r="722" spans="1:13" s="189" customFormat="1" x14ac:dyDescent="0.25">
      <c r="A722" s="193"/>
      <c r="B722" s="197"/>
      <c r="C722" s="197"/>
      <c r="D722" s="197"/>
      <c r="E722" s="197"/>
      <c r="F722" s="196"/>
      <c r="G722" s="196"/>
      <c r="H722" s="196"/>
      <c r="L722" s="202"/>
      <c r="M722" s="203"/>
    </row>
    <row r="723" spans="1:13" s="189" customFormat="1" x14ac:dyDescent="0.25">
      <c r="A723" s="193"/>
      <c r="B723" s="197"/>
      <c r="C723" s="197"/>
      <c r="D723" s="197"/>
      <c r="E723" s="197"/>
      <c r="F723" s="196"/>
      <c r="G723" s="196"/>
      <c r="H723" s="196"/>
      <c r="L723" s="202"/>
      <c r="M723" s="203"/>
    </row>
    <row r="724" spans="1:13" s="189" customFormat="1" x14ac:dyDescent="0.25">
      <c r="A724" s="193"/>
      <c r="B724" s="197"/>
      <c r="C724" s="197"/>
      <c r="D724" s="197"/>
      <c r="E724" s="197"/>
      <c r="F724" s="196"/>
      <c r="G724" s="196"/>
      <c r="H724" s="196"/>
      <c r="L724" s="202"/>
      <c r="M724" s="203"/>
    </row>
    <row r="725" spans="1:13" s="189" customFormat="1" x14ac:dyDescent="0.25">
      <c r="A725" s="193"/>
      <c r="B725" s="197"/>
      <c r="C725" s="197"/>
      <c r="D725" s="197"/>
      <c r="E725" s="197"/>
      <c r="F725" s="196"/>
      <c r="G725" s="196"/>
      <c r="H725" s="196"/>
      <c r="L725" s="202"/>
      <c r="M725" s="203"/>
    </row>
    <row r="726" spans="1:13" s="189" customFormat="1" x14ac:dyDescent="0.25">
      <c r="A726" s="193"/>
      <c r="B726" s="197"/>
      <c r="C726" s="197"/>
      <c r="D726" s="197"/>
      <c r="E726" s="197"/>
      <c r="F726" s="196"/>
      <c r="G726" s="196"/>
      <c r="H726" s="196"/>
      <c r="L726" s="202"/>
      <c r="M726" s="203"/>
    </row>
    <row r="727" spans="1:13" s="189" customFormat="1" x14ac:dyDescent="0.25">
      <c r="A727" s="193"/>
      <c r="B727" s="197"/>
      <c r="C727" s="197"/>
      <c r="D727" s="197"/>
      <c r="E727" s="197"/>
      <c r="F727" s="196"/>
      <c r="G727" s="196"/>
      <c r="H727" s="196"/>
      <c r="L727" s="202"/>
      <c r="M727" s="203"/>
    </row>
    <row r="728" spans="1:13" s="189" customFormat="1" x14ac:dyDescent="0.25">
      <c r="A728" s="193"/>
      <c r="B728" s="197"/>
      <c r="C728" s="197"/>
      <c r="D728" s="197"/>
      <c r="E728" s="197"/>
      <c r="F728" s="196"/>
      <c r="G728" s="196"/>
      <c r="H728" s="196"/>
      <c r="L728" s="202"/>
      <c r="M728" s="203"/>
    </row>
    <row r="729" spans="1:13" s="189" customFormat="1" x14ac:dyDescent="0.25">
      <c r="A729" s="193"/>
      <c r="B729" s="197"/>
      <c r="C729" s="197"/>
      <c r="D729" s="197"/>
      <c r="E729" s="197"/>
      <c r="F729" s="196"/>
      <c r="G729" s="196"/>
      <c r="H729" s="196"/>
      <c r="L729" s="202"/>
      <c r="M729" s="203"/>
    </row>
    <row r="730" spans="1:13" s="189" customFormat="1" x14ac:dyDescent="0.25">
      <c r="A730" s="193"/>
      <c r="B730" s="197"/>
      <c r="C730" s="197"/>
      <c r="D730" s="197"/>
      <c r="E730" s="197"/>
      <c r="F730" s="196"/>
      <c r="G730" s="196"/>
      <c r="H730" s="196"/>
      <c r="L730" s="202"/>
      <c r="M730" s="203"/>
    </row>
    <row r="731" spans="1:13" s="189" customFormat="1" x14ac:dyDescent="0.25">
      <c r="A731" s="193"/>
      <c r="B731" s="197"/>
      <c r="C731" s="197"/>
      <c r="D731" s="197"/>
      <c r="E731" s="197"/>
      <c r="F731" s="196"/>
      <c r="G731" s="196"/>
      <c r="H731" s="196"/>
      <c r="L731" s="202"/>
      <c r="M731" s="203"/>
    </row>
    <row r="732" spans="1:13" s="189" customFormat="1" x14ac:dyDescent="0.25">
      <c r="A732" s="193"/>
      <c r="B732" s="197"/>
      <c r="C732" s="197"/>
      <c r="D732" s="197"/>
      <c r="E732" s="197"/>
      <c r="F732" s="196"/>
      <c r="G732" s="196"/>
      <c r="H732" s="196"/>
      <c r="L732" s="202"/>
      <c r="M732" s="203"/>
    </row>
    <row r="733" spans="1:13" s="189" customFormat="1" x14ac:dyDescent="0.25">
      <c r="A733" s="193"/>
      <c r="B733" s="197"/>
      <c r="C733" s="197"/>
      <c r="D733" s="197"/>
      <c r="E733" s="197"/>
      <c r="F733" s="196"/>
      <c r="G733" s="196"/>
      <c r="H733" s="196"/>
      <c r="L733" s="202"/>
      <c r="M733" s="203"/>
    </row>
    <row r="734" spans="1:13" s="189" customFormat="1" x14ac:dyDescent="0.25">
      <c r="A734" s="193"/>
      <c r="B734" s="197"/>
      <c r="C734" s="197"/>
      <c r="D734" s="197"/>
      <c r="E734" s="197"/>
      <c r="F734" s="196"/>
      <c r="G734" s="196"/>
      <c r="H734" s="196"/>
      <c r="L734" s="202"/>
      <c r="M734" s="203"/>
    </row>
    <row r="735" spans="1:13" s="189" customFormat="1" x14ac:dyDescent="0.25">
      <c r="A735" s="193"/>
      <c r="B735" s="197"/>
      <c r="C735" s="197"/>
      <c r="D735" s="197"/>
      <c r="E735" s="197"/>
      <c r="F735" s="196"/>
      <c r="G735" s="196"/>
      <c r="H735" s="196"/>
      <c r="L735" s="202"/>
      <c r="M735" s="203"/>
    </row>
    <row r="736" spans="1:13" s="189" customFormat="1" x14ac:dyDescent="0.25">
      <c r="A736" s="193"/>
      <c r="B736" s="197"/>
      <c r="C736" s="197"/>
      <c r="D736" s="197"/>
      <c r="E736" s="197"/>
      <c r="F736" s="196"/>
      <c r="G736" s="196"/>
      <c r="H736" s="196"/>
      <c r="L736" s="202"/>
      <c r="M736" s="203"/>
    </row>
    <row r="737" spans="1:13" s="189" customFormat="1" x14ac:dyDescent="0.25">
      <c r="A737" s="193"/>
      <c r="B737" s="197"/>
      <c r="C737" s="197"/>
      <c r="D737" s="197"/>
      <c r="E737" s="197"/>
      <c r="F737" s="196"/>
      <c r="G737" s="196"/>
      <c r="H737" s="196"/>
      <c r="L737" s="202"/>
      <c r="M737" s="203"/>
    </row>
    <row r="738" spans="1:13" s="189" customFormat="1" x14ac:dyDescent="0.25">
      <c r="A738" s="193"/>
      <c r="B738" s="197"/>
      <c r="C738" s="197"/>
      <c r="D738" s="197"/>
      <c r="E738" s="197"/>
      <c r="F738" s="196"/>
      <c r="G738" s="196"/>
      <c r="H738" s="196"/>
      <c r="L738" s="202"/>
      <c r="M738" s="203"/>
    </row>
    <row r="739" spans="1:13" s="189" customFormat="1" x14ac:dyDescent="0.25">
      <c r="A739" s="193"/>
      <c r="B739" s="197"/>
      <c r="C739" s="197"/>
      <c r="D739" s="197"/>
      <c r="E739" s="197"/>
      <c r="F739" s="196"/>
      <c r="G739" s="196"/>
      <c r="H739" s="196"/>
      <c r="L739" s="202"/>
      <c r="M739" s="203"/>
    </row>
    <row r="740" spans="1:13" s="189" customFormat="1" x14ac:dyDescent="0.25">
      <c r="A740" s="193"/>
      <c r="B740" s="197"/>
      <c r="C740" s="197"/>
      <c r="D740" s="197"/>
      <c r="E740" s="197"/>
      <c r="F740" s="196"/>
      <c r="G740" s="196"/>
      <c r="H740" s="196"/>
      <c r="L740" s="202"/>
      <c r="M740" s="203"/>
    </row>
    <row r="741" spans="1:13" s="189" customFormat="1" x14ac:dyDescent="0.25">
      <c r="A741" s="193"/>
      <c r="B741" s="197"/>
      <c r="C741" s="197"/>
      <c r="D741" s="197"/>
      <c r="E741" s="197"/>
      <c r="F741" s="196"/>
      <c r="G741" s="196"/>
      <c r="H741" s="196"/>
      <c r="L741" s="202"/>
      <c r="M741" s="203"/>
    </row>
    <row r="742" spans="1:13" s="189" customFormat="1" x14ac:dyDescent="0.25">
      <c r="A742" s="193"/>
      <c r="B742" s="197"/>
      <c r="C742" s="197"/>
      <c r="D742" s="197"/>
      <c r="E742" s="197"/>
      <c r="F742" s="196"/>
      <c r="G742" s="196"/>
      <c r="H742" s="196"/>
      <c r="L742" s="202"/>
      <c r="M742" s="203"/>
    </row>
    <row r="743" spans="1:13" s="189" customFormat="1" x14ac:dyDescent="0.25">
      <c r="A743" s="193"/>
      <c r="B743" s="197"/>
      <c r="C743" s="197"/>
      <c r="D743" s="197"/>
      <c r="E743" s="197"/>
      <c r="F743" s="196"/>
      <c r="G743" s="196"/>
      <c r="H743" s="196"/>
      <c r="L743" s="202"/>
      <c r="M743" s="203"/>
    </row>
    <row r="744" spans="1:13" s="189" customFormat="1" x14ac:dyDescent="0.25">
      <c r="A744" s="193"/>
      <c r="B744" s="197"/>
      <c r="C744" s="197"/>
      <c r="D744" s="197"/>
      <c r="E744" s="197"/>
      <c r="F744" s="196"/>
      <c r="G744" s="196"/>
      <c r="H744" s="196"/>
      <c r="L744" s="202"/>
      <c r="M744" s="203"/>
    </row>
    <row r="745" spans="1:13" s="189" customFormat="1" x14ac:dyDescent="0.25">
      <c r="A745" s="193"/>
      <c r="B745" s="197"/>
      <c r="C745" s="197"/>
      <c r="D745" s="197"/>
      <c r="E745" s="197"/>
      <c r="F745" s="196"/>
      <c r="G745" s="196"/>
      <c r="H745" s="196"/>
      <c r="L745" s="202"/>
      <c r="M745" s="203"/>
    </row>
    <row r="746" spans="1:13" s="189" customFormat="1" x14ac:dyDescent="0.25">
      <c r="A746" s="193"/>
      <c r="B746" s="197"/>
      <c r="C746" s="197"/>
      <c r="D746" s="197"/>
      <c r="E746" s="197"/>
      <c r="F746" s="196"/>
      <c r="G746" s="196"/>
      <c r="H746" s="196"/>
      <c r="L746" s="202"/>
      <c r="M746" s="203"/>
    </row>
    <row r="747" spans="1:13" s="189" customFormat="1" x14ac:dyDescent="0.25">
      <c r="A747" s="193"/>
      <c r="B747" s="197"/>
      <c r="C747" s="197"/>
      <c r="D747" s="197"/>
      <c r="E747" s="197"/>
      <c r="F747" s="196"/>
      <c r="G747" s="196"/>
      <c r="H747" s="196"/>
      <c r="L747" s="202"/>
      <c r="M747" s="203"/>
    </row>
    <row r="748" spans="1:13" s="189" customFormat="1" x14ac:dyDescent="0.25">
      <c r="A748" s="193"/>
      <c r="B748" s="197"/>
      <c r="C748" s="197"/>
      <c r="D748" s="197"/>
      <c r="E748" s="197"/>
      <c r="F748" s="196"/>
      <c r="G748" s="196"/>
      <c r="H748" s="196"/>
      <c r="L748" s="202"/>
      <c r="M748" s="203"/>
    </row>
    <row r="749" spans="1:13" s="189" customFormat="1" x14ac:dyDescent="0.25">
      <c r="A749" s="193"/>
      <c r="B749" s="197"/>
      <c r="C749" s="197"/>
      <c r="D749" s="197"/>
      <c r="E749" s="197"/>
      <c r="F749" s="196"/>
      <c r="G749" s="196"/>
      <c r="H749" s="196"/>
      <c r="L749" s="202"/>
      <c r="M749" s="203"/>
    </row>
    <row r="750" spans="1:13" s="189" customFormat="1" x14ac:dyDescent="0.25">
      <c r="A750" s="193"/>
      <c r="B750" s="197"/>
      <c r="C750" s="197"/>
      <c r="D750" s="197"/>
      <c r="E750" s="197"/>
      <c r="F750" s="196"/>
      <c r="G750" s="196"/>
      <c r="H750" s="196"/>
      <c r="L750" s="202"/>
      <c r="M750" s="203"/>
    </row>
    <row r="751" spans="1:13" s="189" customFormat="1" x14ac:dyDescent="0.25">
      <c r="A751" s="193"/>
      <c r="B751" s="197"/>
      <c r="C751" s="197"/>
      <c r="D751" s="197"/>
      <c r="E751" s="197"/>
      <c r="F751" s="196"/>
      <c r="G751" s="196"/>
      <c r="H751" s="196"/>
      <c r="L751" s="202"/>
      <c r="M751" s="203"/>
    </row>
    <row r="752" spans="1:13" s="189" customFormat="1" x14ac:dyDescent="0.25">
      <c r="A752" s="193"/>
      <c r="B752" s="197"/>
      <c r="C752" s="197"/>
      <c r="D752" s="197"/>
      <c r="E752" s="197"/>
      <c r="F752" s="196"/>
      <c r="G752" s="196"/>
      <c r="H752" s="196"/>
      <c r="L752" s="202"/>
      <c r="M752" s="203"/>
    </row>
    <row r="753" spans="1:13" s="189" customFormat="1" x14ac:dyDescent="0.25">
      <c r="A753" s="193"/>
      <c r="B753" s="197"/>
      <c r="C753" s="197"/>
      <c r="D753" s="197"/>
      <c r="E753" s="197"/>
      <c r="F753" s="196"/>
      <c r="G753" s="196"/>
      <c r="H753" s="196"/>
      <c r="L753" s="202"/>
      <c r="M753" s="203"/>
    </row>
    <row r="754" spans="1:13" s="189" customFormat="1" x14ac:dyDescent="0.25">
      <c r="A754" s="193"/>
      <c r="B754" s="197"/>
      <c r="C754" s="197"/>
      <c r="D754" s="197"/>
      <c r="E754" s="197"/>
      <c r="F754" s="196"/>
      <c r="G754" s="196"/>
      <c r="H754" s="196"/>
      <c r="L754" s="202"/>
      <c r="M754" s="203"/>
    </row>
    <row r="755" spans="1:13" s="189" customFormat="1" x14ac:dyDescent="0.25">
      <c r="A755" s="193"/>
      <c r="B755" s="197"/>
      <c r="C755" s="197"/>
      <c r="D755" s="197"/>
      <c r="E755" s="197"/>
      <c r="F755" s="196"/>
      <c r="G755" s="196"/>
      <c r="H755" s="196"/>
      <c r="L755" s="202"/>
      <c r="M755" s="203"/>
    </row>
    <row r="756" spans="1:13" s="189" customFormat="1" x14ac:dyDescent="0.25">
      <c r="A756" s="193"/>
      <c r="B756" s="197"/>
      <c r="C756" s="197"/>
      <c r="D756" s="197"/>
      <c r="E756" s="197"/>
      <c r="F756" s="196"/>
      <c r="G756" s="196"/>
      <c r="H756" s="196"/>
      <c r="L756" s="202"/>
      <c r="M756" s="203"/>
    </row>
    <row r="757" spans="1:13" s="189" customFormat="1" x14ac:dyDescent="0.25">
      <c r="A757" s="193"/>
      <c r="B757" s="197"/>
      <c r="C757" s="197"/>
      <c r="D757" s="197"/>
      <c r="E757" s="197"/>
      <c r="F757" s="196"/>
      <c r="G757" s="196"/>
      <c r="H757" s="196"/>
      <c r="L757" s="202"/>
      <c r="M757" s="203"/>
    </row>
    <row r="758" spans="1:13" s="189" customFormat="1" x14ac:dyDescent="0.25">
      <c r="A758" s="193"/>
      <c r="B758" s="197"/>
      <c r="C758" s="197"/>
      <c r="D758" s="197"/>
      <c r="E758" s="197"/>
      <c r="F758" s="196"/>
      <c r="G758" s="196"/>
      <c r="H758" s="196"/>
      <c r="L758" s="202"/>
      <c r="M758" s="203"/>
    </row>
    <row r="759" spans="1:13" s="189" customFormat="1" x14ac:dyDescent="0.25">
      <c r="A759" s="193"/>
      <c r="B759" s="197"/>
      <c r="C759" s="197"/>
      <c r="D759" s="197"/>
      <c r="E759" s="197"/>
      <c r="F759" s="196"/>
      <c r="G759" s="196"/>
      <c r="H759" s="196"/>
      <c r="L759" s="202"/>
      <c r="M759" s="203"/>
    </row>
    <row r="760" spans="1:13" s="189" customFormat="1" x14ac:dyDescent="0.25">
      <c r="A760" s="193"/>
      <c r="B760" s="197"/>
      <c r="C760" s="197"/>
      <c r="D760" s="197"/>
      <c r="E760" s="197"/>
      <c r="F760" s="196"/>
      <c r="G760" s="196"/>
      <c r="H760" s="196"/>
      <c r="L760" s="202"/>
      <c r="M760" s="203"/>
    </row>
    <row r="761" spans="1:13" s="189" customFormat="1" x14ac:dyDescent="0.25">
      <c r="A761" s="193"/>
      <c r="B761" s="197"/>
      <c r="C761" s="197"/>
      <c r="D761" s="197"/>
      <c r="E761" s="197"/>
      <c r="F761" s="196"/>
      <c r="G761" s="196"/>
      <c r="H761" s="196"/>
      <c r="L761" s="202"/>
      <c r="M761" s="203"/>
    </row>
    <row r="762" spans="1:13" s="189" customFormat="1" x14ac:dyDescent="0.25">
      <c r="A762" s="193"/>
      <c r="B762" s="197"/>
      <c r="C762" s="197"/>
      <c r="D762" s="197"/>
      <c r="E762" s="197"/>
      <c r="F762" s="196"/>
      <c r="G762" s="196"/>
      <c r="H762" s="196"/>
      <c r="L762" s="202"/>
      <c r="M762" s="203"/>
    </row>
    <row r="763" spans="1:13" s="189" customFormat="1" x14ac:dyDescent="0.25">
      <c r="A763" s="193"/>
      <c r="B763" s="197"/>
      <c r="C763" s="197"/>
      <c r="D763" s="197"/>
      <c r="E763" s="197"/>
      <c r="F763" s="196"/>
      <c r="G763" s="196"/>
      <c r="H763" s="196"/>
      <c r="L763" s="202"/>
      <c r="M763" s="203"/>
    </row>
    <row r="764" spans="1:13" s="189" customFormat="1" x14ac:dyDescent="0.25">
      <c r="A764" s="193"/>
      <c r="B764" s="197"/>
      <c r="C764" s="197"/>
      <c r="D764" s="197"/>
      <c r="E764" s="197"/>
      <c r="F764" s="196"/>
      <c r="G764" s="196"/>
      <c r="H764" s="196"/>
      <c r="L764" s="202"/>
      <c r="M764" s="203"/>
    </row>
    <row r="765" spans="1:13" s="189" customFormat="1" x14ac:dyDescent="0.25">
      <c r="A765" s="193"/>
      <c r="B765" s="197"/>
      <c r="C765" s="197"/>
      <c r="D765" s="197"/>
      <c r="E765" s="197"/>
      <c r="F765" s="196"/>
      <c r="G765" s="196"/>
      <c r="H765" s="196"/>
      <c r="L765" s="202"/>
      <c r="M765" s="203"/>
    </row>
    <row r="766" spans="1:13" s="189" customFormat="1" x14ac:dyDescent="0.25">
      <c r="A766" s="193"/>
      <c r="B766" s="197"/>
      <c r="C766" s="197"/>
      <c r="D766" s="197"/>
      <c r="E766" s="197"/>
      <c r="F766" s="196"/>
      <c r="G766" s="196"/>
      <c r="H766" s="196"/>
      <c r="L766" s="202"/>
      <c r="M766" s="203"/>
    </row>
    <row r="767" spans="1:13" s="189" customFormat="1" x14ac:dyDescent="0.25">
      <c r="A767" s="193"/>
      <c r="B767" s="197"/>
      <c r="C767" s="197"/>
      <c r="D767" s="197"/>
      <c r="E767" s="197"/>
      <c r="F767" s="196"/>
      <c r="G767" s="196"/>
      <c r="H767" s="196"/>
      <c r="L767" s="202"/>
      <c r="M767" s="203"/>
    </row>
    <row r="768" spans="1:13" s="189" customFormat="1" x14ac:dyDescent="0.25">
      <c r="A768" s="193"/>
      <c r="B768" s="197"/>
      <c r="C768" s="197"/>
      <c r="D768" s="197"/>
      <c r="E768" s="197"/>
      <c r="F768" s="196"/>
      <c r="G768" s="196"/>
      <c r="H768" s="196"/>
      <c r="L768" s="202"/>
      <c r="M768" s="203"/>
    </row>
    <row r="769" spans="1:13" s="189" customFormat="1" x14ac:dyDescent="0.25">
      <c r="A769" s="193"/>
      <c r="B769" s="197"/>
      <c r="C769" s="197"/>
      <c r="D769" s="197"/>
      <c r="E769" s="197"/>
      <c r="F769" s="196"/>
      <c r="G769" s="196"/>
      <c r="H769" s="196"/>
      <c r="L769" s="202"/>
      <c r="M769" s="203"/>
    </row>
    <row r="770" spans="1:13" s="189" customFormat="1" x14ac:dyDescent="0.25">
      <c r="A770" s="193"/>
      <c r="B770" s="197"/>
      <c r="C770" s="197"/>
      <c r="D770" s="197"/>
      <c r="E770" s="197"/>
      <c r="F770" s="196"/>
      <c r="G770" s="196"/>
      <c r="H770" s="196"/>
      <c r="L770" s="202"/>
      <c r="M770" s="203"/>
    </row>
    <row r="771" spans="1:13" s="189" customFormat="1" x14ac:dyDescent="0.25">
      <c r="A771" s="193"/>
      <c r="B771" s="197"/>
      <c r="C771" s="197"/>
      <c r="D771" s="197"/>
      <c r="E771" s="197"/>
      <c r="F771" s="196"/>
      <c r="G771" s="196"/>
      <c r="H771" s="196"/>
      <c r="L771" s="202"/>
      <c r="M771" s="203"/>
    </row>
    <row r="772" spans="1:13" s="189" customFormat="1" x14ac:dyDescent="0.25">
      <c r="A772" s="193"/>
      <c r="B772" s="197"/>
      <c r="C772" s="197"/>
      <c r="D772" s="197"/>
      <c r="E772" s="197"/>
      <c r="F772" s="196"/>
      <c r="G772" s="196"/>
      <c r="H772" s="196"/>
      <c r="L772" s="202"/>
      <c r="M772" s="203"/>
    </row>
    <row r="773" spans="1:13" s="189" customFormat="1" x14ac:dyDescent="0.25">
      <c r="A773" s="193"/>
      <c r="B773" s="197"/>
      <c r="C773" s="197"/>
      <c r="D773" s="197"/>
      <c r="E773" s="197"/>
      <c r="F773" s="196"/>
      <c r="G773" s="196"/>
      <c r="H773" s="196"/>
      <c r="L773" s="202"/>
      <c r="M773" s="203"/>
    </row>
    <row r="774" spans="1:13" s="189" customFormat="1" x14ac:dyDescent="0.25">
      <c r="A774" s="193"/>
      <c r="B774" s="197"/>
      <c r="C774" s="197"/>
      <c r="D774" s="197"/>
      <c r="E774" s="197"/>
      <c r="F774" s="196"/>
      <c r="G774" s="196"/>
      <c r="H774" s="196"/>
      <c r="L774" s="202"/>
      <c r="M774" s="203"/>
    </row>
    <row r="775" spans="1:13" s="189" customFormat="1" x14ac:dyDescent="0.25">
      <c r="A775" s="193"/>
      <c r="B775" s="197"/>
      <c r="C775" s="197"/>
      <c r="D775" s="197"/>
      <c r="E775" s="197"/>
      <c r="F775" s="196"/>
      <c r="G775" s="196"/>
      <c r="H775" s="196"/>
      <c r="L775" s="202"/>
      <c r="M775" s="203"/>
    </row>
    <row r="776" spans="1:13" s="189" customFormat="1" x14ac:dyDescent="0.25">
      <c r="A776" s="193"/>
      <c r="B776" s="197"/>
      <c r="C776" s="197"/>
      <c r="D776" s="197"/>
      <c r="E776" s="197"/>
      <c r="F776" s="196"/>
      <c r="G776" s="196"/>
      <c r="H776" s="196"/>
      <c r="L776" s="202"/>
      <c r="M776" s="203"/>
    </row>
    <row r="777" spans="1:13" s="189" customFormat="1" x14ac:dyDescent="0.25">
      <c r="A777" s="193"/>
      <c r="B777" s="197"/>
      <c r="C777" s="197"/>
      <c r="D777" s="197"/>
      <c r="E777" s="197"/>
      <c r="F777" s="196"/>
      <c r="G777" s="196"/>
      <c r="H777" s="196"/>
      <c r="L777" s="202"/>
      <c r="M777" s="203"/>
    </row>
    <row r="778" spans="1:13" s="189" customFormat="1" x14ac:dyDescent="0.25">
      <c r="A778" s="193"/>
      <c r="B778" s="197"/>
      <c r="C778" s="197"/>
      <c r="D778" s="197"/>
      <c r="E778" s="197"/>
      <c r="F778" s="196"/>
      <c r="G778" s="196"/>
      <c r="H778" s="196"/>
      <c r="L778" s="202"/>
      <c r="M778" s="203"/>
    </row>
    <row r="779" spans="1:13" s="189" customFormat="1" x14ac:dyDescent="0.25">
      <c r="A779" s="193"/>
      <c r="B779" s="197"/>
      <c r="C779" s="197"/>
      <c r="D779" s="197"/>
      <c r="E779" s="197"/>
      <c r="F779" s="196"/>
      <c r="G779" s="196"/>
      <c r="H779" s="196"/>
      <c r="L779" s="202"/>
      <c r="M779" s="203"/>
    </row>
    <row r="780" spans="1:13" s="189" customFormat="1" x14ac:dyDescent="0.25">
      <c r="A780" s="193"/>
      <c r="B780" s="197"/>
      <c r="C780" s="197"/>
      <c r="D780" s="197"/>
      <c r="E780" s="197"/>
      <c r="F780" s="196"/>
      <c r="G780" s="196"/>
      <c r="H780" s="196"/>
      <c r="L780" s="202"/>
      <c r="M780" s="203"/>
    </row>
    <row r="781" spans="1:13" s="189" customFormat="1" x14ac:dyDescent="0.25">
      <c r="A781" s="193"/>
      <c r="B781" s="197"/>
      <c r="C781" s="197"/>
      <c r="D781" s="197"/>
      <c r="E781" s="197"/>
      <c r="F781" s="196"/>
      <c r="G781" s="196"/>
      <c r="H781" s="196"/>
      <c r="L781" s="202"/>
      <c r="M781" s="203"/>
    </row>
    <row r="782" spans="1:13" s="189" customFormat="1" x14ac:dyDescent="0.25">
      <c r="A782" s="193"/>
      <c r="B782" s="197"/>
      <c r="C782" s="197"/>
      <c r="D782" s="197"/>
      <c r="E782" s="197"/>
      <c r="F782" s="196"/>
      <c r="G782" s="196"/>
      <c r="H782" s="196"/>
      <c r="L782" s="202"/>
      <c r="M782" s="203"/>
    </row>
    <row r="783" spans="1:13" s="189" customFormat="1" x14ac:dyDescent="0.25">
      <c r="A783" s="193"/>
      <c r="B783" s="197"/>
      <c r="C783" s="197"/>
      <c r="D783" s="197"/>
      <c r="E783" s="197"/>
      <c r="F783" s="196"/>
      <c r="G783" s="196"/>
      <c r="H783" s="196"/>
      <c r="L783" s="202"/>
      <c r="M783" s="203"/>
    </row>
    <row r="784" spans="1:13" s="189" customFormat="1" x14ac:dyDescent="0.25">
      <c r="A784" s="193"/>
      <c r="B784" s="197"/>
      <c r="C784" s="197"/>
      <c r="D784" s="197"/>
      <c r="E784" s="197"/>
      <c r="F784" s="196"/>
      <c r="G784" s="196"/>
      <c r="H784" s="196"/>
      <c r="L784" s="202"/>
      <c r="M784" s="203"/>
    </row>
    <row r="785" spans="1:13" s="189" customFormat="1" x14ac:dyDescent="0.25">
      <c r="A785" s="193"/>
      <c r="B785" s="197"/>
      <c r="C785" s="197"/>
      <c r="D785" s="197"/>
      <c r="E785" s="197"/>
      <c r="F785" s="196"/>
      <c r="G785" s="196"/>
      <c r="H785" s="196"/>
      <c r="L785" s="202"/>
      <c r="M785" s="203"/>
    </row>
    <row r="786" spans="1:13" s="189" customFormat="1" x14ac:dyDescent="0.25">
      <c r="A786" s="193"/>
      <c r="B786" s="197"/>
      <c r="C786" s="197"/>
      <c r="D786" s="197"/>
      <c r="E786" s="197"/>
      <c r="F786" s="196"/>
      <c r="G786" s="196"/>
      <c r="H786" s="196"/>
      <c r="L786" s="202"/>
      <c r="M786" s="203"/>
    </row>
    <row r="787" spans="1:13" s="189" customFormat="1" x14ac:dyDescent="0.25">
      <c r="A787" s="193"/>
      <c r="B787" s="197"/>
      <c r="C787" s="197"/>
      <c r="D787" s="197"/>
      <c r="E787" s="197"/>
      <c r="F787" s="196"/>
      <c r="G787" s="196"/>
      <c r="H787" s="196"/>
      <c r="L787" s="202"/>
      <c r="M787" s="203"/>
    </row>
    <row r="788" spans="1:13" s="189" customFormat="1" x14ac:dyDescent="0.25">
      <c r="A788" s="193"/>
      <c r="B788" s="197"/>
      <c r="C788" s="197"/>
      <c r="D788" s="197"/>
      <c r="E788" s="197"/>
      <c r="F788" s="196"/>
      <c r="G788" s="196"/>
      <c r="H788" s="196"/>
      <c r="L788" s="202"/>
      <c r="M788" s="203"/>
    </row>
    <row r="789" spans="1:13" s="189" customFormat="1" x14ac:dyDescent="0.25">
      <c r="A789" s="193"/>
      <c r="B789" s="197"/>
      <c r="C789" s="197"/>
      <c r="D789" s="197"/>
      <c r="E789" s="197"/>
      <c r="F789" s="196"/>
      <c r="G789" s="196"/>
      <c r="H789" s="196"/>
      <c r="L789" s="202"/>
      <c r="M789" s="203"/>
    </row>
    <row r="790" spans="1:13" s="189" customFormat="1" x14ac:dyDescent="0.25">
      <c r="A790" s="193"/>
      <c r="B790" s="197"/>
      <c r="C790" s="197"/>
      <c r="D790" s="197"/>
      <c r="E790" s="197"/>
      <c r="F790" s="196"/>
      <c r="G790" s="196"/>
      <c r="H790" s="196"/>
      <c r="L790" s="202"/>
      <c r="M790" s="203"/>
    </row>
    <row r="791" spans="1:13" s="189" customFormat="1" x14ac:dyDescent="0.25">
      <c r="A791" s="193"/>
      <c r="B791" s="197"/>
      <c r="C791" s="197"/>
      <c r="D791" s="197"/>
      <c r="E791" s="197"/>
      <c r="F791" s="196"/>
      <c r="G791" s="196"/>
      <c r="H791" s="196"/>
      <c r="L791" s="202"/>
      <c r="M791" s="203"/>
    </row>
    <row r="792" spans="1:13" s="189" customFormat="1" x14ac:dyDescent="0.25">
      <c r="A792" s="193"/>
      <c r="B792" s="197"/>
      <c r="C792" s="197"/>
      <c r="D792" s="197"/>
      <c r="E792" s="197"/>
      <c r="F792" s="196"/>
      <c r="G792" s="196"/>
      <c r="H792" s="196"/>
      <c r="L792" s="202"/>
      <c r="M792" s="203"/>
    </row>
    <row r="793" spans="1:13" s="189" customFormat="1" x14ac:dyDescent="0.25">
      <c r="A793" s="193"/>
      <c r="B793" s="197"/>
      <c r="C793" s="197"/>
      <c r="D793" s="197"/>
      <c r="E793" s="197"/>
      <c r="F793" s="196"/>
      <c r="G793" s="196"/>
      <c r="H793" s="196"/>
      <c r="L793" s="202"/>
      <c r="M793" s="203"/>
    </row>
    <row r="794" spans="1:13" s="189" customFormat="1" x14ac:dyDescent="0.25">
      <c r="A794" s="193"/>
      <c r="B794" s="197"/>
      <c r="C794" s="197"/>
      <c r="D794" s="197"/>
      <c r="E794" s="197"/>
      <c r="F794" s="196"/>
      <c r="G794" s="196"/>
      <c r="H794" s="196"/>
      <c r="L794" s="202"/>
      <c r="M794" s="203"/>
    </row>
    <row r="795" spans="1:13" s="189" customFormat="1" x14ac:dyDescent="0.25">
      <c r="A795" s="193"/>
      <c r="B795" s="197"/>
      <c r="C795" s="197"/>
      <c r="D795" s="197"/>
      <c r="E795" s="197"/>
      <c r="F795" s="196"/>
      <c r="G795" s="196"/>
      <c r="H795" s="196"/>
      <c r="L795" s="202"/>
      <c r="M795" s="203"/>
    </row>
    <row r="796" spans="1:13" s="189" customFormat="1" x14ac:dyDescent="0.25">
      <c r="A796" s="193"/>
      <c r="B796" s="197"/>
      <c r="C796" s="197"/>
      <c r="D796" s="197"/>
      <c r="E796" s="197"/>
      <c r="F796" s="196"/>
      <c r="G796" s="196"/>
      <c r="H796" s="196"/>
      <c r="L796" s="202"/>
      <c r="M796" s="203"/>
    </row>
    <row r="797" spans="1:13" s="189" customFormat="1" x14ac:dyDescent="0.25">
      <c r="A797" s="193"/>
      <c r="B797" s="197"/>
      <c r="C797" s="197"/>
      <c r="D797" s="197"/>
      <c r="E797" s="197"/>
      <c r="F797" s="196"/>
      <c r="G797" s="196"/>
      <c r="H797" s="196"/>
      <c r="L797" s="202"/>
      <c r="M797" s="203"/>
    </row>
    <row r="798" spans="1:13" s="189" customFormat="1" x14ac:dyDescent="0.25">
      <c r="A798" s="193"/>
      <c r="B798" s="197"/>
      <c r="C798" s="197"/>
      <c r="D798" s="197"/>
      <c r="E798" s="197"/>
      <c r="F798" s="196"/>
      <c r="G798" s="196"/>
      <c r="H798" s="196"/>
      <c r="L798" s="202"/>
      <c r="M798" s="203"/>
    </row>
    <row r="799" spans="1:13" s="189" customFormat="1" x14ac:dyDescent="0.25">
      <c r="A799" s="193"/>
      <c r="B799" s="197"/>
      <c r="C799" s="197"/>
      <c r="D799" s="197"/>
      <c r="E799" s="197"/>
      <c r="F799" s="196"/>
      <c r="G799" s="196"/>
      <c r="H799" s="196"/>
      <c r="L799" s="202"/>
      <c r="M799" s="203"/>
    </row>
    <row r="800" spans="1:13" s="189" customFormat="1" x14ac:dyDescent="0.25">
      <c r="A800" s="193"/>
      <c r="B800" s="197"/>
      <c r="C800" s="197"/>
      <c r="D800" s="197"/>
      <c r="E800" s="197"/>
      <c r="F800" s="196"/>
      <c r="G800" s="196"/>
      <c r="H800" s="196"/>
      <c r="L800" s="202"/>
      <c r="M800" s="203"/>
    </row>
    <row r="801" spans="1:13" s="189" customFormat="1" x14ac:dyDescent="0.25">
      <c r="A801" s="193"/>
      <c r="B801" s="197"/>
      <c r="C801" s="197"/>
      <c r="D801" s="197"/>
      <c r="E801" s="197"/>
      <c r="F801" s="196"/>
      <c r="G801" s="196"/>
      <c r="H801" s="196"/>
      <c r="L801" s="202"/>
      <c r="M801" s="203"/>
    </row>
    <row r="802" spans="1:13" s="189" customFormat="1" x14ac:dyDescent="0.25">
      <c r="A802" s="193"/>
      <c r="B802" s="197"/>
      <c r="C802" s="197"/>
      <c r="D802" s="197"/>
      <c r="E802" s="197"/>
      <c r="F802" s="196"/>
      <c r="G802" s="196"/>
      <c r="H802" s="196"/>
      <c r="L802" s="202"/>
      <c r="M802" s="203"/>
    </row>
    <row r="803" spans="1:13" s="189" customFormat="1" x14ac:dyDescent="0.25">
      <c r="A803" s="193"/>
      <c r="B803" s="197"/>
      <c r="C803" s="197"/>
      <c r="D803" s="197"/>
      <c r="E803" s="197"/>
      <c r="F803" s="196"/>
      <c r="G803" s="196"/>
      <c r="H803" s="196"/>
      <c r="L803" s="202"/>
      <c r="M803" s="203"/>
    </row>
    <row r="804" spans="1:13" s="189" customFormat="1" x14ac:dyDescent="0.25">
      <c r="A804" s="193"/>
      <c r="B804" s="197"/>
      <c r="C804" s="197"/>
      <c r="D804" s="197"/>
      <c r="E804" s="197"/>
      <c r="F804" s="196"/>
      <c r="G804" s="196"/>
      <c r="H804" s="196"/>
      <c r="L804" s="202"/>
      <c r="M804" s="203"/>
    </row>
    <row r="805" spans="1:13" s="189" customFormat="1" x14ac:dyDescent="0.25">
      <c r="A805" s="193"/>
      <c r="B805" s="197"/>
      <c r="C805" s="197"/>
      <c r="D805" s="197"/>
      <c r="E805" s="197"/>
      <c r="F805" s="196"/>
      <c r="G805" s="196"/>
      <c r="H805" s="196"/>
      <c r="L805" s="202"/>
      <c r="M805" s="203"/>
    </row>
    <row r="806" spans="1:13" s="189" customFormat="1" x14ac:dyDescent="0.25">
      <c r="A806" s="193"/>
      <c r="B806" s="197"/>
      <c r="C806" s="197"/>
      <c r="D806" s="197"/>
      <c r="E806" s="197"/>
      <c r="F806" s="196"/>
      <c r="G806" s="196"/>
      <c r="H806" s="196"/>
      <c r="L806" s="202"/>
      <c r="M806" s="203"/>
    </row>
    <row r="807" spans="1:13" s="189" customFormat="1" x14ac:dyDescent="0.25">
      <c r="A807" s="193"/>
      <c r="B807" s="197"/>
      <c r="C807" s="197"/>
      <c r="D807" s="197"/>
      <c r="E807" s="197"/>
      <c r="F807" s="196"/>
      <c r="G807" s="196"/>
      <c r="H807" s="196"/>
      <c r="L807" s="202"/>
      <c r="M807" s="203"/>
    </row>
    <row r="808" spans="1:13" s="189" customFormat="1" x14ac:dyDescent="0.25">
      <c r="A808" s="193"/>
      <c r="B808" s="197"/>
      <c r="C808" s="197"/>
      <c r="D808" s="197"/>
      <c r="E808" s="197"/>
      <c r="F808" s="196"/>
      <c r="G808" s="196"/>
      <c r="H808" s="196"/>
      <c r="L808" s="202"/>
      <c r="M808" s="203"/>
    </row>
    <row r="809" spans="1:13" s="189" customFormat="1" x14ac:dyDescent="0.25">
      <c r="A809" s="193"/>
      <c r="B809" s="197"/>
      <c r="C809" s="197"/>
      <c r="D809" s="197"/>
      <c r="E809" s="197"/>
      <c r="F809" s="196"/>
      <c r="G809" s="196"/>
      <c r="H809" s="196"/>
      <c r="L809" s="202"/>
      <c r="M809" s="203"/>
    </row>
    <row r="810" spans="1:13" s="189" customFormat="1" x14ac:dyDescent="0.25">
      <c r="A810" s="193"/>
      <c r="B810" s="197"/>
      <c r="C810" s="197"/>
      <c r="D810" s="197"/>
      <c r="E810" s="197"/>
      <c r="F810" s="196"/>
      <c r="G810" s="196"/>
      <c r="H810" s="196"/>
      <c r="L810" s="202"/>
      <c r="M810" s="203"/>
    </row>
    <row r="811" spans="1:13" s="189" customFormat="1" x14ac:dyDescent="0.25">
      <c r="A811" s="193"/>
      <c r="B811" s="197"/>
      <c r="C811" s="197"/>
      <c r="D811" s="197"/>
      <c r="E811" s="197"/>
      <c r="F811" s="196"/>
      <c r="G811" s="196"/>
      <c r="H811" s="196"/>
      <c r="L811" s="202"/>
      <c r="M811" s="203"/>
    </row>
    <row r="812" spans="1:13" s="189" customFormat="1" x14ac:dyDescent="0.25">
      <c r="A812" s="193"/>
      <c r="B812" s="197"/>
      <c r="C812" s="197"/>
      <c r="D812" s="197"/>
      <c r="E812" s="197"/>
      <c r="F812" s="196"/>
      <c r="G812" s="196"/>
      <c r="H812" s="196"/>
      <c r="L812" s="202"/>
      <c r="M812" s="203"/>
    </row>
    <row r="813" spans="1:13" s="189" customFormat="1" x14ac:dyDescent="0.25">
      <c r="A813" s="193"/>
      <c r="B813" s="197"/>
      <c r="C813" s="197"/>
      <c r="D813" s="197"/>
      <c r="E813" s="197"/>
      <c r="F813" s="196"/>
      <c r="G813" s="196"/>
      <c r="H813" s="196"/>
      <c r="L813" s="202"/>
      <c r="M813" s="203"/>
    </row>
    <row r="814" spans="1:13" s="189" customFormat="1" x14ac:dyDescent="0.25">
      <c r="A814" s="193"/>
      <c r="B814" s="197"/>
      <c r="C814" s="197"/>
      <c r="D814" s="197"/>
      <c r="E814" s="197"/>
      <c r="F814" s="196"/>
      <c r="G814" s="196"/>
      <c r="H814" s="196"/>
      <c r="L814" s="202"/>
      <c r="M814" s="203"/>
    </row>
    <row r="815" spans="1:13" s="189" customFormat="1" x14ac:dyDescent="0.25">
      <c r="A815" s="193"/>
      <c r="B815" s="197"/>
      <c r="C815" s="197"/>
      <c r="D815" s="197"/>
      <c r="E815" s="197"/>
      <c r="F815" s="196"/>
      <c r="G815" s="196"/>
      <c r="H815" s="196"/>
      <c r="L815" s="202"/>
      <c r="M815" s="203"/>
    </row>
    <row r="816" spans="1:13" s="189" customFormat="1" x14ac:dyDescent="0.25">
      <c r="A816" s="193"/>
      <c r="B816" s="197"/>
      <c r="C816" s="197"/>
      <c r="D816" s="197"/>
      <c r="E816" s="197"/>
      <c r="F816" s="196"/>
      <c r="G816" s="196"/>
      <c r="H816" s="196"/>
      <c r="L816" s="202"/>
      <c r="M816" s="203"/>
    </row>
    <row r="817" spans="1:13" s="189" customFormat="1" x14ac:dyDescent="0.25">
      <c r="A817" s="193"/>
      <c r="B817" s="197"/>
      <c r="C817" s="197"/>
      <c r="D817" s="197"/>
      <c r="E817" s="197"/>
      <c r="F817" s="196"/>
      <c r="G817" s="196"/>
      <c r="H817" s="196"/>
      <c r="L817" s="202"/>
      <c r="M817" s="203"/>
    </row>
    <row r="818" spans="1:13" s="189" customFormat="1" x14ac:dyDescent="0.25">
      <c r="A818" s="193"/>
      <c r="B818" s="197"/>
      <c r="C818" s="197"/>
      <c r="D818" s="197"/>
      <c r="E818" s="197"/>
      <c r="F818" s="196"/>
      <c r="G818" s="196"/>
      <c r="H818" s="196"/>
      <c r="L818" s="202"/>
      <c r="M818" s="203"/>
    </row>
    <row r="819" spans="1:13" s="189" customFormat="1" x14ac:dyDescent="0.25">
      <c r="A819" s="193"/>
      <c r="B819" s="197"/>
      <c r="C819" s="197"/>
      <c r="D819" s="197"/>
      <c r="E819" s="197"/>
      <c r="F819" s="196"/>
      <c r="G819" s="196"/>
      <c r="H819" s="196"/>
      <c r="L819" s="202"/>
      <c r="M819" s="203"/>
    </row>
    <row r="820" spans="1:13" s="189" customFormat="1" x14ac:dyDescent="0.25">
      <c r="A820" s="193"/>
      <c r="B820" s="197"/>
      <c r="C820" s="197"/>
      <c r="D820" s="197"/>
      <c r="E820" s="197"/>
      <c r="F820" s="196"/>
      <c r="G820" s="196"/>
      <c r="H820" s="196"/>
      <c r="L820" s="202"/>
      <c r="M820" s="203"/>
    </row>
    <row r="821" spans="1:13" s="189" customFormat="1" x14ac:dyDescent="0.25">
      <c r="A821" s="193"/>
      <c r="B821" s="197"/>
      <c r="C821" s="197"/>
      <c r="D821" s="197"/>
      <c r="E821" s="197"/>
      <c r="F821" s="196"/>
      <c r="G821" s="196"/>
      <c r="H821" s="196"/>
      <c r="L821" s="202"/>
      <c r="M821" s="203"/>
    </row>
    <row r="822" spans="1:13" s="189" customFormat="1" x14ac:dyDescent="0.25">
      <c r="A822" s="193"/>
      <c r="B822" s="197"/>
      <c r="C822" s="197"/>
      <c r="D822" s="197"/>
      <c r="E822" s="197"/>
      <c r="F822" s="196"/>
      <c r="G822" s="196"/>
      <c r="H822" s="196"/>
      <c r="L822" s="202"/>
      <c r="M822" s="203"/>
    </row>
    <row r="823" spans="1:13" s="189" customFormat="1" x14ac:dyDescent="0.25">
      <c r="A823" s="193"/>
      <c r="B823" s="197"/>
      <c r="C823" s="197"/>
      <c r="D823" s="197"/>
      <c r="E823" s="197"/>
      <c r="F823" s="196"/>
      <c r="G823" s="196"/>
      <c r="H823" s="196"/>
      <c r="L823" s="202"/>
      <c r="M823" s="203"/>
    </row>
    <row r="824" spans="1:13" s="189" customFormat="1" x14ac:dyDescent="0.25">
      <c r="A824" s="193"/>
      <c r="B824" s="197"/>
      <c r="C824" s="197"/>
      <c r="D824" s="197"/>
      <c r="E824" s="197"/>
      <c r="F824" s="196"/>
      <c r="G824" s="196"/>
      <c r="H824" s="196"/>
      <c r="L824" s="202"/>
      <c r="M824" s="203"/>
    </row>
    <row r="825" spans="1:13" s="189" customFormat="1" x14ac:dyDescent="0.25">
      <c r="A825" s="193"/>
      <c r="B825" s="197"/>
      <c r="C825" s="197"/>
      <c r="D825" s="197"/>
      <c r="E825" s="197"/>
      <c r="F825" s="196"/>
      <c r="G825" s="196"/>
      <c r="H825" s="196"/>
      <c r="L825" s="202"/>
      <c r="M825" s="203"/>
    </row>
    <row r="826" spans="1:13" s="189" customFormat="1" x14ac:dyDescent="0.25">
      <c r="A826" s="193"/>
      <c r="B826" s="197"/>
      <c r="C826" s="197"/>
      <c r="D826" s="197"/>
      <c r="E826" s="197"/>
      <c r="F826" s="196"/>
      <c r="G826" s="196"/>
      <c r="H826" s="196"/>
      <c r="L826" s="202"/>
      <c r="M826" s="203"/>
    </row>
    <row r="827" spans="1:13" s="189" customFormat="1" x14ac:dyDescent="0.25">
      <c r="A827" s="193"/>
      <c r="B827" s="197"/>
      <c r="C827" s="197"/>
      <c r="D827" s="197"/>
      <c r="E827" s="197"/>
      <c r="F827" s="196"/>
      <c r="G827" s="196"/>
      <c r="H827" s="196"/>
      <c r="L827" s="202"/>
      <c r="M827" s="203"/>
    </row>
    <row r="828" spans="1:13" s="189" customFormat="1" x14ac:dyDescent="0.25">
      <c r="A828" s="193"/>
      <c r="B828" s="197"/>
      <c r="C828" s="197"/>
      <c r="D828" s="197"/>
      <c r="E828" s="197"/>
      <c r="F828" s="196"/>
      <c r="G828" s="196"/>
      <c r="H828" s="196"/>
      <c r="L828" s="202"/>
      <c r="M828" s="203"/>
    </row>
    <row r="829" spans="1:13" s="189" customFormat="1" x14ac:dyDescent="0.25">
      <c r="A829" s="193"/>
      <c r="B829" s="197"/>
      <c r="C829" s="197"/>
      <c r="D829" s="197"/>
      <c r="E829" s="197"/>
      <c r="F829" s="196"/>
      <c r="G829" s="196"/>
      <c r="H829" s="196"/>
      <c r="L829" s="202"/>
      <c r="M829" s="203"/>
    </row>
    <row r="830" spans="1:13" s="189" customFormat="1" x14ac:dyDescent="0.25">
      <c r="A830" s="193"/>
      <c r="B830" s="197"/>
      <c r="C830" s="197"/>
      <c r="D830" s="197"/>
      <c r="E830" s="197"/>
      <c r="F830" s="196"/>
      <c r="G830" s="196"/>
      <c r="H830" s="196"/>
      <c r="L830" s="202"/>
      <c r="M830" s="203"/>
    </row>
    <row r="831" spans="1:13" s="189" customFormat="1" x14ac:dyDescent="0.25">
      <c r="A831" s="193"/>
      <c r="B831" s="197"/>
      <c r="C831" s="197"/>
      <c r="D831" s="197"/>
      <c r="E831" s="197"/>
      <c r="F831" s="196"/>
      <c r="G831" s="196"/>
      <c r="H831" s="196"/>
      <c r="L831" s="202"/>
      <c r="M831" s="203"/>
    </row>
    <row r="832" spans="1:13" s="189" customFormat="1" x14ac:dyDescent="0.25">
      <c r="A832" s="193"/>
      <c r="B832" s="197"/>
      <c r="C832" s="197"/>
      <c r="D832" s="197"/>
      <c r="E832" s="197"/>
      <c r="F832" s="196"/>
      <c r="G832" s="196"/>
      <c r="H832" s="196"/>
      <c r="L832" s="202"/>
      <c r="M832" s="203"/>
    </row>
    <row r="833" spans="1:13" s="189" customFormat="1" x14ac:dyDescent="0.25">
      <c r="A833" s="193"/>
      <c r="B833" s="197"/>
      <c r="C833" s="197"/>
      <c r="D833" s="197"/>
      <c r="E833" s="197"/>
      <c r="F833" s="196"/>
      <c r="G833" s="196"/>
      <c r="H833" s="196"/>
      <c r="L833" s="202"/>
      <c r="M833" s="203"/>
    </row>
    <row r="834" spans="1:13" s="189" customFormat="1" x14ac:dyDescent="0.25">
      <c r="A834" s="193"/>
      <c r="B834" s="197"/>
      <c r="C834" s="197"/>
      <c r="D834" s="197"/>
      <c r="E834" s="197"/>
      <c r="F834" s="196"/>
      <c r="G834" s="196"/>
      <c r="H834" s="196"/>
      <c r="L834" s="202"/>
      <c r="M834" s="203"/>
    </row>
    <row r="835" spans="1:13" s="189" customFormat="1" x14ac:dyDescent="0.25">
      <c r="A835" s="193"/>
      <c r="B835" s="197"/>
      <c r="C835" s="197"/>
      <c r="D835" s="197"/>
      <c r="E835" s="197"/>
      <c r="F835" s="196"/>
      <c r="G835" s="196"/>
      <c r="H835" s="196"/>
      <c r="L835" s="202"/>
      <c r="M835" s="203"/>
    </row>
    <row r="836" spans="1:13" s="189" customFormat="1" x14ac:dyDescent="0.25">
      <c r="A836" s="193"/>
      <c r="B836" s="197"/>
      <c r="C836" s="197"/>
      <c r="D836" s="197"/>
      <c r="E836" s="197"/>
      <c r="F836" s="196"/>
      <c r="G836" s="196"/>
      <c r="H836" s="196"/>
      <c r="L836" s="202"/>
      <c r="M836" s="203"/>
    </row>
    <row r="837" spans="1:13" s="189" customFormat="1" x14ac:dyDescent="0.25">
      <c r="A837" s="193"/>
      <c r="B837" s="197"/>
      <c r="C837" s="197"/>
      <c r="D837" s="197"/>
      <c r="E837" s="197"/>
      <c r="F837" s="196"/>
      <c r="G837" s="196"/>
      <c r="H837" s="196"/>
      <c r="L837" s="202"/>
      <c r="M837" s="203"/>
    </row>
    <row r="838" spans="1:13" s="189" customFormat="1" x14ac:dyDescent="0.25">
      <c r="A838" s="193"/>
      <c r="B838" s="197"/>
      <c r="C838" s="197"/>
      <c r="D838" s="197"/>
      <c r="E838" s="197"/>
      <c r="F838" s="196"/>
      <c r="G838" s="196"/>
      <c r="H838" s="196"/>
      <c r="L838" s="202"/>
      <c r="M838" s="203"/>
    </row>
    <row r="839" spans="1:13" s="189" customFormat="1" x14ac:dyDescent="0.25">
      <c r="A839" s="193"/>
      <c r="B839" s="197"/>
      <c r="C839" s="197"/>
      <c r="D839" s="197"/>
      <c r="E839" s="197"/>
      <c r="F839" s="196"/>
      <c r="G839" s="196"/>
      <c r="H839" s="196"/>
      <c r="L839" s="202"/>
      <c r="M839" s="203"/>
    </row>
    <row r="840" spans="1:13" s="189" customFormat="1" x14ac:dyDescent="0.25">
      <c r="A840" s="193"/>
      <c r="B840" s="197"/>
      <c r="C840" s="197"/>
      <c r="D840" s="197"/>
      <c r="E840" s="197"/>
      <c r="F840" s="196"/>
      <c r="G840" s="196"/>
      <c r="H840" s="196"/>
      <c r="L840" s="202"/>
      <c r="M840" s="203"/>
    </row>
    <row r="841" spans="1:13" s="189" customFormat="1" x14ac:dyDescent="0.25">
      <c r="A841" s="193"/>
      <c r="B841" s="197"/>
      <c r="C841" s="197"/>
      <c r="D841" s="197"/>
      <c r="E841" s="197"/>
      <c r="F841" s="196"/>
      <c r="G841" s="196"/>
      <c r="H841" s="196"/>
      <c r="L841" s="202"/>
      <c r="M841" s="203"/>
    </row>
    <row r="842" spans="1:13" s="189" customFormat="1" x14ac:dyDescent="0.25">
      <c r="A842" s="193"/>
      <c r="B842" s="197"/>
      <c r="C842" s="197"/>
      <c r="D842" s="197"/>
      <c r="E842" s="197"/>
      <c r="F842" s="196"/>
      <c r="G842" s="196"/>
      <c r="H842" s="196"/>
      <c r="L842" s="202"/>
      <c r="M842" s="203"/>
    </row>
    <row r="843" spans="1:13" s="189" customFormat="1" x14ac:dyDescent="0.25">
      <c r="A843" s="193"/>
      <c r="B843" s="197"/>
      <c r="C843" s="197"/>
      <c r="D843" s="197"/>
      <c r="E843" s="197"/>
      <c r="F843" s="196"/>
      <c r="G843" s="196"/>
      <c r="H843" s="196"/>
      <c r="L843" s="202"/>
      <c r="M843" s="203"/>
    </row>
    <row r="844" spans="1:13" s="189" customFormat="1" x14ac:dyDescent="0.25">
      <c r="A844" s="193"/>
      <c r="B844" s="197"/>
      <c r="C844" s="197"/>
      <c r="D844" s="197"/>
      <c r="E844" s="197"/>
      <c r="F844" s="196"/>
      <c r="G844" s="196"/>
      <c r="H844" s="196"/>
      <c r="L844" s="202"/>
      <c r="M844" s="203"/>
    </row>
    <row r="845" spans="1:13" s="189" customFormat="1" x14ac:dyDescent="0.25">
      <c r="A845" s="193"/>
      <c r="B845" s="197"/>
      <c r="C845" s="197"/>
      <c r="D845" s="197"/>
      <c r="E845" s="197"/>
      <c r="F845" s="196"/>
      <c r="G845" s="196"/>
      <c r="H845" s="196"/>
      <c r="L845" s="202"/>
      <c r="M845" s="203"/>
    </row>
    <row r="846" spans="1:13" s="189" customFormat="1" x14ac:dyDescent="0.25">
      <c r="A846" s="193"/>
      <c r="B846" s="197"/>
      <c r="C846" s="197"/>
      <c r="D846" s="197"/>
      <c r="E846" s="197"/>
      <c r="F846" s="196"/>
      <c r="G846" s="196"/>
      <c r="H846" s="196"/>
      <c r="L846" s="202"/>
      <c r="M846" s="203"/>
    </row>
    <row r="847" spans="1:13" s="189" customFormat="1" x14ac:dyDescent="0.25">
      <c r="A847" s="193"/>
      <c r="B847" s="197"/>
      <c r="C847" s="197"/>
      <c r="D847" s="197"/>
      <c r="E847" s="197"/>
      <c r="F847" s="196"/>
      <c r="G847" s="196"/>
      <c r="H847" s="196"/>
      <c r="L847" s="202"/>
      <c r="M847" s="203"/>
    </row>
    <row r="848" spans="1:13" s="189" customFormat="1" x14ac:dyDescent="0.25">
      <c r="A848" s="193"/>
      <c r="B848" s="197"/>
      <c r="C848" s="197"/>
      <c r="D848" s="197"/>
      <c r="E848" s="197"/>
      <c r="F848" s="196"/>
      <c r="G848" s="196"/>
      <c r="H848" s="196"/>
      <c r="L848" s="202"/>
      <c r="M848" s="203"/>
    </row>
    <row r="849" spans="1:13" s="189" customFormat="1" x14ac:dyDescent="0.25">
      <c r="A849" s="193"/>
      <c r="B849" s="197"/>
      <c r="C849" s="197"/>
      <c r="D849" s="197"/>
      <c r="E849" s="197"/>
      <c r="F849" s="196"/>
      <c r="G849" s="196"/>
      <c r="H849" s="196"/>
      <c r="L849" s="202"/>
      <c r="M849" s="203"/>
    </row>
    <row r="850" spans="1:13" s="189" customFormat="1" x14ac:dyDescent="0.25">
      <c r="A850" s="193"/>
      <c r="B850" s="197"/>
      <c r="C850" s="197"/>
      <c r="D850" s="197"/>
      <c r="E850" s="197"/>
      <c r="F850" s="196"/>
      <c r="G850" s="196"/>
      <c r="H850" s="196"/>
      <c r="L850" s="202"/>
      <c r="M850" s="203"/>
    </row>
    <row r="851" spans="1:13" s="189" customFormat="1" x14ac:dyDescent="0.25">
      <c r="A851" s="193"/>
      <c r="B851" s="197"/>
      <c r="C851" s="197"/>
      <c r="D851" s="197"/>
      <c r="E851" s="197"/>
      <c r="F851" s="196"/>
      <c r="G851" s="196"/>
      <c r="H851" s="196"/>
      <c r="L851" s="202"/>
      <c r="M851" s="203"/>
    </row>
    <row r="852" spans="1:13" s="189" customFormat="1" x14ac:dyDescent="0.25">
      <c r="A852" s="193"/>
      <c r="B852" s="197"/>
      <c r="C852" s="197"/>
      <c r="D852" s="197"/>
      <c r="E852" s="197"/>
      <c r="F852" s="196"/>
      <c r="G852" s="196"/>
      <c r="H852" s="196"/>
      <c r="L852" s="202"/>
      <c r="M852" s="203"/>
    </row>
    <row r="853" spans="1:13" s="189" customFormat="1" x14ac:dyDescent="0.25">
      <c r="A853" s="193"/>
      <c r="B853" s="197"/>
      <c r="C853" s="197"/>
      <c r="D853" s="197"/>
      <c r="E853" s="197"/>
      <c r="F853" s="196"/>
      <c r="G853" s="196"/>
      <c r="H853" s="196"/>
      <c r="L853" s="202"/>
      <c r="M853" s="203"/>
    </row>
    <row r="854" spans="1:13" s="189" customFormat="1" x14ac:dyDescent="0.25">
      <c r="A854" s="193"/>
      <c r="B854" s="197"/>
      <c r="C854" s="197"/>
      <c r="D854" s="197"/>
      <c r="E854" s="197"/>
      <c r="F854" s="196"/>
      <c r="G854" s="196"/>
      <c r="H854" s="196"/>
      <c r="L854" s="202"/>
      <c r="M854" s="203"/>
    </row>
    <row r="855" spans="1:13" s="189" customFormat="1" x14ac:dyDescent="0.25">
      <c r="A855" s="193"/>
      <c r="B855" s="197"/>
      <c r="C855" s="197"/>
      <c r="D855" s="197"/>
      <c r="E855" s="197"/>
      <c r="F855" s="196"/>
      <c r="G855" s="196"/>
      <c r="H855" s="196"/>
      <c r="L855" s="202"/>
      <c r="M855" s="203"/>
    </row>
    <row r="856" spans="1:13" s="189" customFormat="1" x14ac:dyDescent="0.25">
      <c r="A856" s="193"/>
      <c r="B856" s="197"/>
      <c r="C856" s="197"/>
      <c r="D856" s="197"/>
      <c r="E856" s="197"/>
      <c r="F856" s="196"/>
      <c r="G856" s="196"/>
      <c r="H856" s="196"/>
      <c r="L856" s="202"/>
      <c r="M856" s="203"/>
    </row>
    <row r="857" spans="1:13" s="189" customFormat="1" x14ac:dyDescent="0.25">
      <c r="A857" s="193"/>
      <c r="B857" s="197"/>
      <c r="C857" s="197"/>
      <c r="D857" s="197"/>
      <c r="E857" s="197"/>
      <c r="F857" s="196"/>
      <c r="G857" s="196"/>
      <c r="H857" s="196"/>
      <c r="L857" s="202"/>
      <c r="M857" s="203"/>
    </row>
    <row r="858" spans="1:13" s="189" customFormat="1" x14ac:dyDescent="0.25">
      <c r="A858" s="193"/>
      <c r="B858" s="197"/>
      <c r="C858" s="197"/>
      <c r="D858" s="197"/>
      <c r="E858" s="197"/>
      <c r="F858" s="196"/>
      <c r="G858" s="196"/>
      <c r="H858" s="196"/>
      <c r="L858" s="202"/>
      <c r="M858" s="203"/>
    </row>
    <row r="859" spans="1:13" s="189" customFormat="1" x14ac:dyDescent="0.25">
      <c r="A859" s="193"/>
      <c r="B859" s="197"/>
      <c r="C859" s="197"/>
      <c r="D859" s="197"/>
      <c r="E859" s="197"/>
      <c r="F859" s="196"/>
      <c r="G859" s="196"/>
      <c r="H859" s="196"/>
      <c r="L859" s="202"/>
      <c r="M859" s="203"/>
    </row>
    <row r="860" spans="1:13" s="189" customFormat="1" x14ac:dyDescent="0.25">
      <c r="A860" s="193"/>
      <c r="B860" s="197"/>
      <c r="C860" s="197"/>
      <c r="D860" s="197"/>
      <c r="E860" s="197"/>
      <c r="F860" s="196"/>
      <c r="G860" s="196"/>
      <c r="H860" s="196"/>
      <c r="L860" s="202"/>
      <c r="M860" s="203"/>
    </row>
    <row r="861" spans="1:13" s="189" customFormat="1" x14ac:dyDescent="0.25">
      <c r="A861" s="193"/>
      <c r="B861" s="197"/>
      <c r="C861" s="197"/>
      <c r="D861" s="197"/>
      <c r="E861" s="197"/>
      <c r="F861" s="196"/>
      <c r="G861" s="196"/>
      <c r="H861" s="196"/>
      <c r="L861" s="202"/>
      <c r="M861" s="203"/>
    </row>
    <row r="862" spans="1:13" s="189" customFormat="1" x14ac:dyDescent="0.25">
      <c r="A862" s="193"/>
      <c r="B862" s="197"/>
      <c r="C862" s="197"/>
      <c r="D862" s="197"/>
      <c r="E862" s="197"/>
      <c r="F862" s="196"/>
      <c r="G862" s="196"/>
      <c r="H862" s="196"/>
      <c r="L862" s="202"/>
      <c r="M862" s="203"/>
    </row>
    <row r="863" spans="1:13" s="189" customFormat="1" x14ac:dyDescent="0.25">
      <c r="A863" s="193"/>
      <c r="B863" s="197"/>
      <c r="C863" s="197"/>
      <c r="D863" s="197"/>
      <c r="E863" s="197"/>
      <c r="F863" s="196"/>
      <c r="G863" s="196"/>
      <c r="H863" s="196"/>
      <c r="L863" s="202"/>
      <c r="M863" s="203"/>
    </row>
    <row r="864" spans="1:13" s="189" customFormat="1" x14ac:dyDescent="0.25">
      <c r="A864" s="193"/>
      <c r="B864" s="197"/>
      <c r="C864" s="197"/>
      <c r="D864" s="197"/>
      <c r="E864" s="197"/>
      <c r="F864" s="196"/>
      <c r="G864" s="196"/>
      <c r="H864" s="196"/>
      <c r="L864" s="202"/>
      <c r="M864" s="203"/>
    </row>
    <row r="865" spans="1:13" s="189" customFormat="1" x14ac:dyDescent="0.25">
      <c r="A865" s="193"/>
      <c r="B865" s="197"/>
      <c r="C865" s="197"/>
      <c r="D865" s="197"/>
      <c r="E865" s="197"/>
      <c r="F865" s="196"/>
      <c r="G865" s="196"/>
      <c r="H865" s="196"/>
      <c r="L865" s="202"/>
      <c r="M865" s="203"/>
    </row>
    <row r="866" spans="1:13" s="189" customFormat="1" x14ac:dyDescent="0.25">
      <c r="A866" s="193"/>
      <c r="B866" s="197"/>
      <c r="C866" s="197"/>
      <c r="D866" s="197"/>
      <c r="E866" s="197"/>
      <c r="F866" s="196"/>
      <c r="G866" s="196"/>
      <c r="H866" s="196"/>
      <c r="L866" s="202"/>
      <c r="M866" s="203"/>
    </row>
    <row r="867" spans="1:13" s="189" customFormat="1" x14ac:dyDescent="0.25">
      <c r="A867" s="193"/>
      <c r="B867" s="197"/>
      <c r="C867" s="197"/>
      <c r="D867" s="197"/>
      <c r="E867" s="197"/>
      <c r="F867" s="196"/>
      <c r="G867" s="196"/>
      <c r="H867" s="196"/>
      <c r="L867" s="202"/>
      <c r="M867" s="203"/>
    </row>
    <row r="868" spans="1:13" s="189" customFormat="1" x14ac:dyDescent="0.25">
      <c r="A868" s="193"/>
      <c r="B868" s="197"/>
      <c r="C868" s="197"/>
      <c r="D868" s="197"/>
      <c r="E868" s="197"/>
      <c r="F868" s="196"/>
      <c r="G868" s="196"/>
      <c r="H868" s="196"/>
      <c r="L868" s="202"/>
      <c r="M868" s="203"/>
    </row>
    <row r="869" spans="1:13" s="189" customFormat="1" x14ac:dyDescent="0.25">
      <c r="A869" s="193"/>
      <c r="B869" s="197"/>
      <c r="C869" s="197"/>
      <c r="D869" s="197"/>
      <c r="E869" s="197"/>
      <c r="F869" s="196"/>
      <c r="G869" s="196"/>
      <c r="H869" s="196"/>
      <c r="L869" s="202"/>
      <c r="M869" s="203"/>
    </row>
    <row r="870" spans="1:13" s="189" customFormat="1" x14ac:dyDescent="0.25">
      <c r="A870" s="193"/>
      <c r="B870" s="197"/>
      <c r="C870" s="197"/>
      <c r="D870" s="197"/>
      <c r="E870" s="197"/>
      <c r="F870" s="196"/>
      <c r="G870" s="196"/>
      <c r="H870" s="196"/>
      <c r="L870" s="202"/>
      <c r="M870" s="203"/>
    </row>
    <row r="871" spans="1:13" s="189" customFormat="1" x14ac:dyDescent="0.25">
      <c r="A871" s="193"/>
      <c r="B871" s="197"/>
      <c r="C871" s="197"/>
      <c r="D871" s="197"/>
      <c r="E871" s="197"/>
      <c r="F871" s="196"/>
      <c r="G871" s="196"/>
      <c r="H871" s="196"/>
      <c r="L871" s="202"/>
      <c r="M871" s="203"/>
    </row>
    <row r="872" spans="1:13" s="189" customFormat="1" x14ac:dyDescent="0.25">
      <c r="A872" s="193"/>
      <c r="B872" s="197"/>
      <c r="C872" s="197"/>
      <c r="D872" s="197"/>
      <c r="E872" s="197"/>
      <c r="F872" s="196"/>
      <c r="G872" s="196"/>
      <c r="H872" s="196"/>
      <c r="L872" s="202"/>
      <c r="M872" s="203"/>
    </row>
    <row r="873" spans="1:13" s="189" customFormat="1" x14ac:dyDescent="0.25">
      <c r="A873" s="193"/>
      <c r="B873" s="197"/>
      <c r="C873" s="197"/>
      <c r="D873" s="197"/>
      <c r="E873" s="197"/>
      <c r="F873" s="196"/>
      <c r="G873" s="196"/>
      <c r="H873" s="196"/>
      <c r="L873" s="202"/>
      <c r="M873" s="203"/>
    </row>
    <row r="874" spans="1:13" s="189" customFormat="1" x14ac:dyDescent="0.25">
      <c r="A874" s="193"/>
      <c r="B874" s="197"/>
      <c r="C874" s="197"/>
      <c r="D874" s="197"/>
      <c r="E874" s="197"/>
      <c r="F874" s="196"/>
      <c r="G874" s="196"/>
      <c r="H874" s="196"/>
      <c r="L874" s="202"/>
      <c r="M874" s="203"/>
    </row>
    <row r="875" spans="1:13" s="189" customFormat="1" x14ac:dyDescent="0.25">
      <c r="A875" s="193"/>
      <c r="B875" s="197"/>
      <c r="C875" s="197"/>
      <c r="D875" s="197"/>
      <c r="E875" s="197"/>
      <c r="F875" s="196"/>
      <c r="G875" s="196"/>
      <c r="H875" s="196"/>
      <c r="L875" s="202"/>
      <c r="M875" s="203"/>
    </row>
    <row r="876" spans="1:13" s="189" customFormat="1" x14ac:dyDescent="0.25">
      <c r="A876" s="193"/>
      <c r="B876" s="197"/>
      <c r="C876" s="197"/>
      <c r="D876" s="197"/>
      <c r="E876" s="197"/>
      <c r="F876" s="196"/>
      <c r="G876" s="196"/>
      <c r="H876" s="196"/>
      <c r="L876" s="202"/>
      <c r="M876" s="203"/>
    </row>
    <row r="877" spans="1:13" s="189" customFormat="1" x14ac:dyDescent="0.25">
      <c r="A877" s="193"/>
      <c r="B877" s="197"/>
      <c r="C877" s="197"/>
      <c r="D877" s="197"/>
      <c r="E877" s="197"/>
      <c r="F877" s="196"/>
      <c r="G877" s="196"/>
      <c r="H877" s="196"/>
      <c r="L877" s="202"/>
      <c r="M877" s="203"/>
    </row>
    <row r="878" spans="1:13" s="189" customFormat="1" x14ac:dyDescent="0.25">
      <c r="A878" s="193"/>
      <c r="B878" s="197"/>
      <c r="C878" s="197"/>
      <c r="D878" s="197"/>
      <c r="E878" s="197"/>
      <c r="F878" s="196"/>
      <c r="G878" s="196"/>
      <c r="H878" s="196"/>
      <c r="L878" s="202"/>
      <c r="M878" s="203"/>
    </row>
    <row r="879" spans="1:13" s="189" customFormat="1" x14ac:dyDescent="0.25">
      <c r="A879" s="193"/>
      <c r="B879" s="197"/>
      <c r="C879" s="197"/>
      <c r="D879" s="197"/>
      <c r="E879" s="197"/>
      <c r="F879" s="196"/>
      <c r="G879" s="196"/>
      <c r="H879" s="196"/>
      <c r="L879" s="202"/>
      <c r="M879" s="203"/>
    </row>
    <row r="880" spans="1:13" s="189" customFormat="1" x14ac:dyDescent="0.25">
      <c r="A880" s="193"/>
      <c r="B880" s="197"/>
      <c r="C880" s="197"/>
      <c r="D880" s="197"/>
      <c r="E880" s="197"/>
      <c r="F880" s="196"/>
      <c r="G880" s="196"/>
      <c r="H880" s="196"/>
      <c r="L880" s="202"/>
      <c r="M880" s="203"/>
    </row>
    <row r="881" spans="1:13" s="189" customFormat="1" x14ac:dyDescent="0.25">
      <c r="A881" s="193"/>
      <c r="B881" s="197"/>
      <c r="C881" s="197"/>
      <c r="D881" s="197"/>
      <c r="E881" s="197"/>
      <c r="F881" s="196"/>
      <c r="G881" s="196"/>
      <c r="H881" s="196"/>
      <c r="L881" s="202"/>
      <c r="M881" s="203"/>
    </row>
    <row r="882" spans="1:13" s="189" customFormat="1" x14ac:dyDescent="0.25">
      <c r="A882" s="193"/>
      <c r="B882" s="197"/>
      <c r="C882" s="197"/>
      <c r="D882" s="197"/>
      <c r="E882" s="197"/>
      <c r="F882" s="196"/>
      <c r="G882" s="196"/>
      <c r="H882" s="196"/>
      <c r="L882" s="202"/>
      <c r="M882" s="203"/>
    </row>
    <row r="883" spans="1:13" s="189" customFormat="1" x14ac:dyDescent="0.25">
      <c r="A883" s="193"/>
      <c r="B883" s="197"/>
      <c r="C883" s="197"/>
      <c r="D883" s="197"/>
      <c r="E883" s="197"/>
      <c r="F883" s="196"/>
      <c r="G883" s="196"/>
      <c r="H883" s="196"/>
      <c r="L883" s="202"/>
      <c r="M883" s="203"/>
    </row>
    <row r="884" spans="1:13" s="189" customFormat="1" x14ac:dyDescent="0.25">
      <c r="A884" s="193"/>
      <c r="B884" s="197"/>
      <c r="C884" s="197"/>
      <c r="D884" s="197"/>
      <c r="E884" s="197"/>
      <c r="F884" s="196"/>
      <c r="G884" s="196"/>
      <c r="H884" s="196"/>
      <c r="L884" s="202"/>
      <c r="M884" s="203"/>
    </row>
    <row r="885" spans="1:13" s="189" customFormat="1" x14ac:dyDescent="0.25">
      <c r="A885" s="193"/>
      <c r="B885" s="197"/>
      <c r="C885" s="197"/>
      <c r="D885" s="197"/>
      <c r="E885" s="197"/>
      <c r="F885" s="196"/>
      <c r="G885" s="196"/>
      <c r="H885" s="196"/>
      <c r="L885" s="202"/>
      <c r="M885" s="203"/>
    </row>
    <row r="886" spans="1:13" s="189" customFormat="1" x14ac:dyDescent="0.25">
      <c r="A886" s="193"/>
      <c r="B886" s="197"/>
      <c r="C886" s="197"/>
      <c r="D886" s="197"/>
      <c r="E886" s="197"/>
      <c r="F886" s="196"/>
      <c r="G886" s="196"/>
      <c r="H886" s="196"/>
      <c r="L886" s="202"/>
      <c r="M886" s="203"/>
    </row>
    <row r="887" spans="1:13" s="189" customFormat="1" x14ac:dyDescent="0.25">
      <c r="A887" s="193"/>
      <c r="B887" s="197"/>
      <c r="C887" s="197"/>
      <c r="D887" s="197"/>
      <c r="E887" s="197"/>
      <c r="F887" s="196"/>
      <c r="G887" s="196"/>
      <c r="H887" s="196"/>
      <c r="L887" s="202"/>
      <c r="M887" s="203"/>
    </row>
    <row r="888" spans="1:13" s="189" customFormat="1" x14ac:dyDescent="0.25">
      <c r="A888" s="193"/>
      <c r="B888" s="197"/>
      <c r="C888" s="197"/>
      <c r="D888" s="197"/>
      <c r="E888" s="197"/>
      <c r="F888" s="196"/>
      <c r="G888" s="196"/>
      <c r="H888" s="196"/>
      <c r="L888" s="202"/>
      <c r="M888" s="203"/>
    </row>
    <row r="889" spans="1:13" s="189" customFormat="1" x14ac:dyDescent="0.25">
      <c r="A889" s="193"/>
      <c r="B889" s="197"/>
      <c r="C889" s="197"/>
      <c r="D889" s="197"/>
      <c r="E889" s="197"/>
      <c r="F889" s="196"/>
      <c r="G889" s="196"/>
      <c r="H889" s="196"/>
      <c r="L889" s="202"/>
      <c r="M889" s="203"/>
    </row>
    <row r="890" spans="1:13" s="189" customFormat="1" x14ac:dyDescent="0.25">
      <c r="A890" s="193"/>
      <c r="B890" s="197"/>
      <c r="C890" s="197"/>
      <c r="D890" s="197"/>
      <c r="E890" s="197"/>
      <c r="F890" s="196"/>
      <c r="G890" s="196"/>
      <c r="H890" s="196"/>
      <c r="L890" s="202"/>
      <c r="M890" s="203"/>
    </row>
    <row r="891" spans="1:13" s="189" customFormat="1" x14ac:dyDescent="0.25">
      <c r="A891" s="193"/>
      <c r="B891" s="197"/>
      <c r="C891" s="197"/>
      <c r="D891" s="197"/>
      <c r="E891" s="197"/>
      <c r="F891" s="196"/>
      <c r="G891" s="196"/>
      <c r="H891" s="196"/>
      <c r="L891" s="202"/>
      <c r="M891" s="203"/>
    </row>
    <row r="892" spans="1:13" s="189" customFormat="1" x14ac:dyDescent="0.25">
      <c r="A892" s="193"/>
      <c r="B892" s="197"/>
      <c r="C892" s="197"/>
      <c r="D892" s="197"/>
      <c r="E892" s="197"/>
      <c r="F892" s="196"/>
      <c r="G892" s="196"/>
      <c r="H892" s="196"/>
      <c r="L892" s="202"/>
      <c r="M892" s="203"/>
    </row>
    <row r="893" spans="1:13" s="189" customFormat="1" x14ac:dyDescent="0.25">
      <c r="A893" s="193"/>
      <c r="B893" s="197"/>
      <c r="C893" s="197"/>
      <c r="D893" s="197"/>
      <c r="E893" s="197"/>
      <c r="F893" s="196"/>
      <c r="G893" s="196"/>
      <c r="H893" s="196"/>
      <c r="L893" s="202"/>
      <c r="M893" s="203"/>
    </row>
    <row r="894" spans="1:13" s="189" customFormat="1" x14ac:dyDescent="0.25">
      <c r="A894" s="193"/>
      <c r="B894" s="197"/>
      <c r="C894" s="197"/>
      <c r="D894" s="197"/>
      <c r="E894" s="197"/>
      <c r="F894" s="196"/>
      <c r="G894" s="196"/>
      <c r="H894" s="196"/>
      <c r="L894" s="202"/>
      <c r="M894" s="203"/>
    </row>
    <row r="895" spans="1:13" s="189" customFormat="1" x14ac:dyDescent="0.25">
      <c r="A895" s="193"/>
      <c r="B895" s="197"/>
      <c r="C895" s="197"/>
      <c r="D895" s="197"/>
      <c r="E895" s="197"/>
      <c r="F895" s="196"/>
      <c r="G895" s="196"/>
      <c r="H895" s="196"/>
      <c r="L895" s="202"/>
      <c r="M895" s="203"/>
    </row>
    <row r="896" spans="1:13" s="189" customFormat="1" x14ac:dyDescent="0.25">
      <c r="A896" s="193"/>
      <c r="B896" s="197"/>
      <c r="C896" s="197"/>
      <c r="D896" s="197"/>
      <c r="E896" s="197"/>
      <c r="F896" s="196"/>
      <c r="G896" s="196"/>
      <c r="H896" s="196"/>
      <c r="L896" s="202"/>
      <c r="M896" s="203"/>
    </row>
    <row r="897" spans="1:13" s="189" customFormat="1" x14ac:dyDescent="0.25">
      <c r="A897" s="193"/>
      <c r="B897" s="197"/>
      <c r="C897" s="197"/>
      <c r="D897" s="197"/>
      <c r="E897" s="197"/>
      <c r="F897" s="196"/>
      <c r="G897" s="196"/>
      <c r="H897" s="196"/>
      <c r="L897" s="202"/>
      <c r="M897" s="203"/>
    </row>
    <row r="898" spans="1:13" s="189" customFormat="1" x14ac:dyDescent="0.25">
      <c r="A898" s="193"/>
      <c r="B898" s="197"/>
      <c r="C898" s="197"/>
      <c r="D898" s="197"/>
      <c r="E898" s="197"/>
      <c r="F898" s="196"/>
      <c r="G898" s="196"/>
      <c r="H898" s="196"/>
      <c r="L898" s="202"/>
      <c r="M898" s="203"/>
    </row>
    <row r="899" spans="1:13" s="189" customFormat="1" x14ac:dyDescent="0.25">
      <c r="A899" s="193"/>
      <c r="B899" s="197"/>
      <c r="C899" s="197"/>
      <c r="D899" s="197"/>
      <c r="E899" s="197"/>
      <c r="F899" s="196"/>
      <c r="G899" s="196"/>
      <c r="H899" s="196"/>
      <c r="L899" s="202"/>
      <c r="M899" s="203"/>
    </row>
    <row r="900" spans="1:13" s="189" customFormat="1" x14ac:dyDescent="0.25">
      <c r="A900" s="193"/>
      <c r="B900" s="197"/>
      <c r="C900" s="197"/>
      <c r="D900" s="197"/>
      <c r="E900" s="197"/>
      <c r="F900" s="196"/>
      <c r="G900" s="196"/>
      <c r="H900" s="196"/>
      <c r="L900" s="202"/>
      <c r="M900" s="203"/>
    </row>
    <row r="901" spans="1:13" s="189" customFormat="1" x14ac:dyDescent="0.25">
      <c r="A901" s="193"/>
      <c r="B901" s="197"/>
      <c r="C901" s="197"/>
      <c r="D901" s="197"/>
      <c r="E901" s="197"/>
      <c r="F901" s="196"/>
      <c r="G901" s="196"/>
      <c r="H901" s="196"/>
      <c r="L901" s="202"/>
      <c r="M901" s="203"/>
    </row>
    <row r="902" spans="1:13" s="189" customFormat="1" x14ac:dyDescent="0.25">
      <c r="A902" s="193"/>
      <c r="B902" s="197"/>
      <c r="C902" s="197"/>
      <c r="D902" s="197"/>
      <c r="E902" s="197"/>
      <c r="F902" s="196"/>
      <c r="G902" s="196"/>
      <c r="H902" s="196"/>
      <c r="L902" s="202"/>
      <c r="M902" s="203"/>
    </row>
    <row r="903" spans="1:13" s="189" customFormat="1" x14ac:dyDescent="0.25">
      <c r="A903" s="193"/>
      <c r="B903" s="197"/>
      <c r="C903" s="197"/>
      <c r="D903" s="197"/>
      <c r="E903" s="197"/>
      <c r="F903" s="196"/>
      <c r="G903" s="196"/>
      <c r="H903" s="196"/>
      <c r="L903" s="202"/>
      <c r="M903" s="203"/>
    </row>
    <row r="904" spans="1:13" s="189" customFormat="1" x14ac:dyDescent="0.25">
      <c r="A904" s="193"/>
      <c r="B904" s="197"/>
      <c r="C904" s="197"/>
      <c r="D904" s="197"/>
      <c r="E904" s="197"/>
      <c r="F904" s="196"/>
      <c r="G904" s="196"/>
      <c r="H904" s="196"/>
      <c r="L904" s="202"/>
      <c r="M904" s="203"/>
    </row>
    <row r="905" spans="1:13" s="189" customFormat="1" x14ac:dyDescent="0.25">
      <c r="A905" s="193"/>
      <c r="B905" s="197"/>
      <c r="C905" s="197"/>
      <c r="D905" s="197"/>
      <c r="E905" s="197"/>
      <c r="F905" s="196"/>
      <c r="G905" s="196"/>
      <c r="H905" s="196"/>
      <c r="L905" s="202"/>
      <c r="M905" s="203"/>
    </row>
    <row r="906" spans="1:13" s="189" customFormat="1" x14ac:dyDescent="0.25">
      <c r="A906" s="193"/>
      <c r="B906" s="197"/>
      <c r="C906" s="197"/>
      <c r="D906" s="197"/>
      <c r="E906" s="197"/>
      <c r="F906" s="196"/>
      <c r="G906" s="196"/>
      <c r="H906" s="196"/>
      <c r="L906" s="202"/>
      <c r="M906" s="203"/>
    </row>
    <row r="907" spans="1:13" s="189" customFormat="1" x14ac:dyDescent="0.25">
      <c r="A907" s="193"/>
      <c r="B907" s="197"/>
      <c r="C907" s="197"/>
      <c r="D907" s="197"/>
      <c r="E907" s="197"/>
      <c r="F907" s="196"/>
      <c r="G907" s="196"/>
      <c r="H907" s="196"/>
      <c r="L907" s="202"/>
      <c r="M907" s="203"/>
    </row>
    <row r="908" spans="1:13" s="189" customFormat="1" x14ac:dyDescent="0.25">
      <c r="A908" s="193"/>
      <c r="B908" s="197"/>
      <c r="C908" s="197"/>
      <c r="D908" s="197"/>
      <c r="E908" s="197"/>
      <c r="F908" s="196"/>
      <c r="G908" s="196"/>
      <c r="H908" s="196"/>
      <c r="L908" s="202"/>
      <c r="M908" s="203"/>
    </row>
    <row r="909" spans="1:13" s="189" customFormat="1" x14ac:dyDescent="0.25">
      <c r="A909" s="193"/>
      <c r="B909" s="197"/>
      <c r="C909" s="197"/>
      <c r="D909" s="197"/>
      <c r="E909" s="197"/>
      <c r="F909" s="196"/>
      <c r="G909" s="196"/>
      <c r="H909" s="196"/>
      <c r="L909" s="202"/>
      <c r="M909" s="203"/>
    </row>
    <row r="910" spans="1:13" s="189" customFormat="1" x14ac:dyDescent="0.25">
      <c r="A910" s="193"/>
      <c r="B910" s="197"/>
      <c r="C910" s="197"/>
      <c r="D910" s="197"/>
      <c r="E910" s="197"/>
      <c r="F910" s="196"/>
      <c r="G910" s="196"/>
      <c r="H910" s="196"/>
      <c r="L910" s="202"/>
      <c r="M910" s="203"/>
    </row>
    <row r="911" spans="1:13" s="189" customFormat="1" x14ac:dyDescent="0.25">
      <c r="A911" s="193"/>
      <c r="B911" s="197"/>
      <c r="C911" s="197"/>
      <c r="D911" s="197"/>
      <c r="E911" s="197"/>
      <c r="F911" s="196"/>
      <c r="G911" s="196"/>
      <c r="H911" s="196"/>
      <c r="L911" s="202"/>
      <c r="M911" s="203"/>
    </row>
    <row r="912" spans="1:13" s="189" customFormat="1" x14ac:dyDescent="0.25">
      <c r="A912" s="193"/>
      <c r="B912" s="197"/>
      <c r="C912" s="197"/>
      <c r="D912" s="197"/>
      <c r="E912" s="197"/>
      <c r="F912" s="196"/>
      <c r="G912" s="196"/>
      <c r="H912" s="196"/>
      <c r="L912" s="202"/>
      <c r="M912" s="203"/>
    </row>
    <row r="913" spans="1:13" s="189" customFormat="1" x14ac:dyDescent="0.25">
      <c r="A913" s="193"/>
      <c r="B913" s="197"/>
      <c r="C913" s="197"/>
      <c r="D913" s="197"/>
      <c r="E913" s="197"/>
      <c r="F913" s="196"/>
      <c r="G913" s="196"/>
      <c r="H913" s="196"/>
      <c r="L913" s="202"/>
      <c r="M913" s="203"/>
    </row>
    <row r="914" spans="1:13" s="189" customFormat="1" x14ac:dyDescent="0.25">
      <c r="A914" s="193"/>
      <c r="B914" s="197"/>
      <c r="C914" s="197"/>
      <c r="D914" s="197"/>
      <c r="E914" s="197"/>
      <c r="F914" s="196"/>
      <c r="G914" s="196"/>
      <c r="H914" s="196"/>
      <c r="L914" s="202"/>
      <c r="M914" s="203"/>
    </row>
    <row r="915" spans="1:13" s="189" customFormat="1" x14ac:dyDescent="0.25">
      <c r="A915" s="193"/>
      <c r="B915" s="197"/>
      <c r="C915" s="197"/>
      <c r="D915" s="197"/>
      <c r="E915" s="197"/>
      <c r="F915" s="196"/>
      <c r="G915" s="196"/>
      <c r="H915" s="196"/>
      <c r="L915" s="202"/>
      <c r="M915" s="203"/>
    </row>
    <row r="916" spans="1:13" s="189" customFormat="1" x14ac:dyDescent="0.25">
      <c r="A916" s="193"/>
      <c r="B916" s="197"/>
      <c r="C916" s="197"/>
      <c r="D916" s="197"/>
      <c r="E916" s="197"/>
      <c r="F916" s="196"/>
      <c r="G916" s="196"/>
      <c r="H916" s="196"/>
      <c r="L916" s="202"/>
      <c r="M916" s="203"/>
    </row>
    <row r="917" spans="1:13" s="189" customFormat="1" x14ac:dyDescent="0.25">
      <c r="A917" s="193"/>
      <c r="B917" s="197"/>
      <c r="C917" s="197"/>
      <c r="D917" s="197"/>
      <c r="E917" s="197"/>
      <c r="F917" s="196"/>
      <c r="G917" s="196"/>
      <c r="H917" s="196"/>
      <c r="L917" s="202"/>
      <c r="M917" s="203"/>
    </row>
    <row r="918" spans="1:13" s="189" customFormat="1" x14ac:dyDescent="0.25">
      <c r="A918" s="193"/>
      <c r="B918" s="197"/>
      <c r="C918" s="197"/>
      <c r="D918" s="197"/>
      <c r="E918" s="197"/>
      <c r="F918" s="196"/>
      <c r="G918" s="196"/>
      <c r="H918" s="196"/>
      <c r="L918" s="202"/>
      <c r="M918" s="203"/>
    </row>
    <row r="919" spans="1:13" s="189" customFormat="1" x14ac:dyDescent="0.25">
      <c r="A919" s="193"/>
      <c r="B919" s="197"/>
      <c r="C919" s="197"/>
      <c r="D919" s="197"/>
      <c r="E919" s="197"/>
      <c r="F919" s="196"/>
      <c r="G919" s="196"/>
      <c r="H919" s="196"/>
      <c r="L919" s="202"/>
      <c r="M919" s="203"/>
    </row>
    <row r="920" spans="1:13" s="189" customFormat="1" x14ac:dyDescent="0.25">
      <c r="A920" s="193"/>
      <c r="B920" s="197"/>
      <c r="C920" s="197"/>
      <c r="D920" s="197"/>
      <c r="E920" s="197"/>
      <c r="F920" s="196"/>
      <c r="G920" s="196"/>
      <c r="H920" s="196"/>
      <c r="L920" s="202"/>
      <c r="M920" s="203"/>
    </row>
    <row r="921" spans="1:13" s="189" customFormat="1" x14ac:dyDescent="0.25">
      <c r="A921" s="193"/>
      <c r="B921" s="197"/>
      <c r="C921" s="197"/>
      <c r="D921" s="197"/>
      <c r="E921" s="197"/>
      <c r="F921" s="196"/>
      <c r="G921" s="196"/>
      <c r="H921" s="196"/>
      <c r="L921" s="202"/>
      <c r="M921" s="203"/>
    </row>
    <row r="922" spans="1:13" s="189" customFormat="1" x14ac:dyDescent="0.25">
      <c r="A922" s="193"/>
      <c r="B922" s="197"/>
      <c r="C922" s="197"/>
      <c r="D922" s="197"/>
      <c r="E922" s="197"/>
      <c r="F922" s="196"/>
      <c r="G922" s="196"/>
      <c r="H922" s="196"/>
      <c r="L922" s="202"/>
      <c r="M922" s="203"/>
    </row>
    <row r="923" spans="1:13" s="189" customFormat="1" x14ac:dyDescent="0.25">
      <c r="A923" s="193"/>
      <c r="B923" s="197"/>
      <c r="C923" s="197"/>
      <c r="D923" s="197"/>
      <c r="E923" s="197"/>
      <c r="F923" s="196"/>
      <c r="G923" s="196"/>
      <c r="H923" s="196"/>
      <c r="L923" s="202"/>
      <c r="M923" s="203"/>
    </row>
    <row r="924" spans="1:13" s="189" customFormat="1" x14ac:dyDescent="0.25">
      <c r="A924" s="193"/>
      <c r="B924" s="197"/>
      <c r="C924" s="197"/>
      <c r="D924" s="197"/>
      <c r="E924" s="197"/>
      <c r="F924" s="196"/>
      <c r="G924" s="196"/>
      <c r="H924" s="196"/>
      <c r="L924" s="202"/>
      <c r="M924" s="203"/>
    </row>
    <row r="925" spans="1:13" s="189" customFormat="1" x14ac:dyDescent="0.25">
      <c r="A925" s="193"/>
      <c r="B925" s="197"/>
      <c r="C925" s="197"/>
      <c r="D925" s="197"/>
      <c r="E925" s="197"/>
      <c r="F925" s="196"/>
      <c r="G925" s="196"/>
      <c r="H925" s="196"/>
      <c r="L925" s="202"/>
      <c r="M925" s="203"/>
    </row>
    <row r="926" spans="1:13" s="189" customFormat="1" x14ac:dyDescent="0.25">
      <c r="A926" s="193"/>
      <c r="B926" s="197"/>
      <c r="C926" s="197"/>
      <c r="D926" s="197"/>
      <c r="E926" s="197"/>
      <c r="F926" s="196"/>
      <c r="G926" s="196"/>
      <c r="H926" s="196"/>
      <c r="L926" s="202"/>
      <c r="M926" s="203"/>
    </row>
    <row r="927" spans="1:13" s="189" customFormat="1" x14ac:dyDescent="0.25">
      <c r="A927" s="193"/>
      <c r="B927" s="197"/>
      <c r="C927" s="197"/>
      <c r="D927" s="197"/>
      <c r="E927" s="197"/>
      <c r="F927" s="196"/>
      <c r="G927" s="196"/>
      <c r="H927" s="196"/>
      <c r="L927" s="202"/>
      <c r="M927" s="203"/>
    </row>
    <row r="928" spans="1:13" s="189" customFormat="1" x14ac:dyDescent="0.25">
      <c r="A928" s="193"/>
      <c r="B928" s="197"/>
      <c r="C928" s="197"/>
      <c r="D928" s="197"/>
      <c r="E928" s="197"/>
      <c r="F928" s="196"/>
      <c r="G928" s="196"/>
      <c r="H928" s="196"/>
      <c r="L928" s="202"/>
      <c r="M928" s="203"/>
    </row>
    <row r="929" spans="1:13" s="189" customFormat="1" x14ac:dyDescent="0.25">
      <c r="A929" s="193"/>
      <c r="B929" s="197"/>
      <c r="C929" s="197"/>
      <c r="D929" s="197"/>
      <c r="E929" s="197"/>
      <c r="F929" s="196"/>
      <c r="G929" s="196"/>
      <c r="H929" s="196"/>
      <c r="L929" s="202"/>
      <c r="M929" s="203"/>
    </row>
    <row r="930" spans="1:13" s="189" customFormat="1" x14ac:dyDescent="0.25">
      <c r="A930" s="193"/>
      <c r="B930" s="197"/>
      <c r="C930" s="197"/>
      <c r="D930" s="197"/>
      <c r="E930" s="197"/>
      <c r="F930" s="196"/>
      <c r="G930" s="196"/>
      <c r="H930" s="196"/>
      <c r="L930" s="202"/>
      <c r="M930" s="203"/>
    </row>
    <row r="931" spans="1:13" s="189" customFormat="1" x14ac:dyDescent="0.25">
      <c r="A931" s="193"/>
      <c r="B931" s="197"/>
      <c r="C931" s="197"/>
      <c r="D931" s="197"/>
      <c r="E931" s="197"/>
      <c r="F931" s="196"/>
      <c r="G931" s="196"/>
      <c r="H931" s="196"/>
      <c r="L931" s="202"/>
      <c r="M931" s="203"/>
    </row>
    <row r="932" spans="1:13" s="189" customFormat="1" x14ac:dyDescent="0.25">
      <c r="A932" s="193"/>
      <c r="B932" s="197"/>
      <c r="C932" s="197"/>
      <c r="D932" s="197"/>
      <c r="E932" s="197"/>
      <c r="F932" s="196"/>
      <c r="G932" s="196"/>
      <c r="H932" s="196"/>
      <c r="L932" s="202"/>
      <c r="M932" s="203"/>
    </row>
    <row r="933" spans="1:13" s="189" customFormat="1" x14ac:dyDescent="0.25">
      <c r="A933" s="193"/>
      <c r="B933" s="197"/>
      <c r="C933" s="197"/>
      <c r="D933" s="197"/>
      <c r="E933" s="197"/>
      <c r="F933" s="196"/>
      <c r="G933" s="196"/>
      <c r="H933" s="196"/>
      <c r="L933" s="202"/>
      <c r="M933" s="203"/>
    </row>
    <row r="934" spans="1:13" s="189" customFormat="1" x14ac:dyDescent="0.25">
      <c r="A934" s="193"/>
      <c r="B934" s="197"/>
      <c r="C934" s="197"/>
      <c r="D934" s="197"/>
      <c r="E934" s="197"/>
      <c r="F934" s="196"/>
      <c r="G934" s="196"/>
      <c r="H934" s="196"/>
      <c r="L934" s="202"/>
      <c r="M934" s="203"/>
    </row>
    <row r="935" spans="1:13" s="189" customFormat="1" x14ac:dyDescent="0.25">
      <c r="A935" s="193"/>
      <c r="B935" s="197"/>
      <c r="C935" s="197"/>
      <c r="D935" s="197"/>
      <c r="E935" s="197"/>
      <c r="F935" s="196"/>
      <c r="G935" s="196"/>
      <c r="H935" s="196"/>
      <c r="L935" s="202"/>
      <c r="M935" s="203"/>
    </row>
    <row r="936" spans="1:13" s="189" customFormat="1" x14ac:dyDescent="0.25">
      <c r="A936" s="193"/>
      <c r="B936" s="197"/>
      <c r="C936" s="197"/>
      <c r="D936" s="197"/>
      <c r="E936" s="197"/>
      <c r="F936" s="196"/>
      <c r="G936" s="196"/>
      <c r="H936" s="196"/>
      <c r="L936" s="202"/>
      <c r="M936" s="203"/>
    </row>
    <row r="937" spans="1:13" s="189" customFormat="1" x14ac:dyDescent="0.25">
      <c r="A937" s="193"/>
      <c r="B937" s="197"/>
      <c r="C937" s="197"/>
      <c r="D937" s="197"/>
      <c r="E937" s="197"/>
      <c r="F937" s="196"/>
      <c r="G937" s="196"/>
      <c r="H937" s="196"/>
      <c r="L937" s="202"/>
      <c r="M937" s="203"/>
    </row>
    <row r="938" spans="1:13" s="189" customFormat="1" x14ac:dyDescent="0.25">
      <c r="A938" s="193"/>
      <c r="B938" s="197"/>
      <c r="C938" s="197"/>
      <c r="D938" s="197"/>
      <c r="E938" s="197"/>
      <c r="F938" s="196"/>
      <c r="G938" s="196"/>
      <c r="H938" s="196"/>
      <c r="L938" s="202"/>
      <c r="M938" s="203"/>
    </row>
    <row r="939" spans="1:13" s="189" customFormat="1" x14ac:dyDescent="0.25">
      <c r="A939" s="193"/>
      <c r="B939" s="197"/>
      <c r="C939" s="197"/>
      <c r="D939" s="197"/>
      <c r="E939" s="197"/>
      <c r="F939" s="196"/>
      <c r="G939" s="196"/>
      <c r="H939" s="196"/>
      <c r="L939" s="202"/>
      <c r="M939" s="203"/>
    </row>
    <row r="940" spans="1:13" s="189" customFormat="1" x14ac:dyDescent="0.25">
      <c r="A940" s="193"/>
      <c r="B940" s="197"/>
      <c r="C940" s="197"/>
      <c r="D940" s="197"/>
      <c r="E940" s="197"/>
      <c r="F940" s="196"/>
      <c r="G940" s="196"/>
      <c r="H940" s="196"/>
      <c r="L940" s="202"/>
      <c r="M940" s="203"/>
    </row>
    <row r="941" spans="1:13" s="189" customFormat="1" x14ac:dyDescent="0.25">
      <c r="A941" s="193"/>
      <c r="B941" s="197"/>
      <c r="C941" s="197"/>
      <c r="D941" s="197"/>
      <c r="E941" s="197"/>
      <c r="F941" s="196"/>
      <c r="G941" s="196"/>
      <c r="H941" s="196"/>
      <c r="L941" s="202"/>
      <c r="M941" s="203"/>
    </row>
    <row r="942" spans="1:13" s="189" customFormat="1" x14ac:dyDescent="0.25">
      <c r="A942" s="193"/>
      <c r="B942" s="197"/>
      <c r="C942" s="197"/>
      <c r="D942" s="197"/>
      <c r="E942" s="197"/>
      <c r="F942" s="196"/>
      <c r="G942" s="196"/>
      <c r="H942" s="196"/>
      <c r="L942" s="202"/>
      <c r="M942" s="203"/>
    </row>
    <row r="943" spans="1:13" s="189" customFormat="1" x14ac:dyDescent="0.25">
      <c r="A943" s="193"/>
      <c r="B943" s="197"/>
      <c r="C943" s="197"/>
      <c r="D943" s="197"/>
      <c r="E943" s="197"/>
      <c r="F943" s="196"/>
      <c r="G943" s="196"/>
      <c r="H943" s="196"/>
      <c r="L943" s="202"/>
      <c r="M943" s="203"/>
    </row>
    <row r="944" spans="1:13" s="189" customFormat="1" x14ac:dyDescent="0.25">
      <c r="A944" s="193"/>
      <c r="B944" s="197"/>
      <c r="C944" s="197"/>
      <c r="D944" s="197"/>
      <c r="E944" s="197"/>
      <c r="F944" s="196"/>
      <c r="G944" s="196"/>
      <c r="H944" s="196"/>
      <c r="L944" s="202"/>
      <c r="M944" s="203"/>
    </row>
    <row r="945" spans="1:13" s="189" customFormat="1" x14ac:dyDescent="0.25">
      <c r="A945" s="193"/>
      <c r="B945" s="197"/>
      <c r="C945" s="197"/>
      <c r="D945" s="197"/>
      <c r="E945" s="197"/>
      <c r="F945" s="196"/>
      <c r="G945" s="196"/>
      <c r="H945" s="196"/>
      <c r="L945" s="202"/>
      <c r="M945" s="203"/>
    </row>
    <row r="946" spans="1:13" s="189" customFormat="1" x14ac:dyDescent="0.25">
      <c r="A946" s="193"/>
      <c r="B946" s="197"/>
      <c r="C946" s="197"/>
      <c r="D946" s="197"/>
      <c r="E946" s="197"/>
      <c r="F946" s="196"/>
      <c r="G946" s="196"/>
      <c r="H946" s="196"/>
      <c r="L946" s="202"/>
      <c r="M946" s="203"/>
    </row>
    <row r="947" spans="1:13" s="189" customFormat="1" x14ac:dyDescent="0.25">
      <c r="A947" s="193"/>
      <c r="B947" s="197"/>
      <c r="C947" s="197"/>
      <c r="D947" s="197"/>
      <c r="E947" s="197"/>
      <c r="F947" s="196"/>
      <c r="G947" s="196"/>
      <c r="H947" s="196"/>
      <c r="L947" s="202"/>
      <c r="M947" s="203"/>
    </row>
    <row r="948" spans="1:13" s="189" customFormat="1" x14ac:dyDescent="0.25">
      <c r="A948" s="193"/>
      <c r="B948" s="197"/>
      <c r="C948" s="197"/>
      <c r="D948" s="197"/>
      <c r="E948" s="197"/>
      <c r="F948" s="196"/>
      <c r="G948" s="196"/>
      <c r="H948" s="196"/>
      <c r="L948" s="202"/>
      <c r="M948" s="203"/>
    </row>
    <row r="949" spans="1:13" s="189" customFormat="1" x14ac:dyDescent="0.25">
      <c r="A949" s="193"/>
      <c r="B949" s="197"/>
      <c r="C949" s="197"/>
      <c r="D949" s="197"/>
      <c r="E949" s="197"/>
      <c r="F949" s="196"/>
      <c r="G949" s="196"/>
      <c r="H949" s="196"/>
      <c r="L949" s="202"/>
      <c r="M949" s="203"/>
    </row>
    <row r="950" spans="1:13" s="189" customFormat="1" x14ac:dyDescent="0.25">
      <c r="A950" s="193"/>
      <c r="B950" s="197"/>
      <c r="C950" s="197"/>
      <c r="D950" s="197"/>
      <c r="E950" s="197"/>
      <c r="F950" s="196"/>
      <c r="G950" s="196"/>
      <c r="H950" s="196"/>
      <c r="L950" s="202"/>
      <c r="M950" s="203"/>
    </row>
    <row r="951" spans="1:13" s="189" customFormat="1" x14ac:dyDescent="0.25">
      <c r="A951" s="193"/>
      <c r="B951" s="197"/>
      <c r="C951" s="197"/>
      <c r="D951" s="197"/>
      <c r="E951" s="197"/>
      <c r="F951" s="196"/>
      <c r="G951" s="196"/>
      <c r="H951" s="196"/>
      <c r="L951" s="202"/>
      <c r="M951" s="203"/>
    </row>
    <row r="952" spans="1:13" s="189" customFormat="1" x14ac:dyDescent="0.25">
      <c r="A952" s="193"/>
      <c r="B952" s="197"/>
      <c r="C952" s="197"/>
      <c r="D952" s="197"/>
      <c r="E952" s="197"/>
      <c r="F952" s="196"/>
      <c r="G952" s="196"/>
      <c r="H952" s="196"/>
      <c r="L952" s="202"/>
      <c r="M952" s="203"/>
    </row>
    <row r="953" spans="1:13" s="189" customFormat="1" x14ac:dyDescent="0.25">
      <c r="A953" s="193"/>
      <c r="B953" s="197"/>
      <c r="C953" s="197"/>
      <c r="D953" s="197"/>
      <c r="E953" s="197"/>
      <c r="F953" s="196"/>
      <c r="G953" s="196"/>
      <c r="H953" s="196"/>
      <c r="L953" s="202"/>
      <c r="M953" s="203"/>
    </row>
    <row r="954" spans="1:13" s="189" customFormat="1" x14ac:dyDescent="0.25">
      <c r="A954" s="193"/>
      <c r="B954" s="197"/>
      <c r="C954" s="197"/>
      <c r="D954" s="197"/>
      <c r="E954" s="197"/>
      <c r="F954" s="196"/>
      <c r="G954" s="196"/>
      <c r="H954" s="196"/>
      <c r="L954" s="202"/>
      <c r="M954" s="203"/>
    </row>
    <row r="955" spans="1:13" s="189" customFormat="1" x14ac:dyDescent="0.25">
      <c r="A955" s="193"/>
      <c r="B955" s="197"/>
      <c r="C955" s="197"/>
      <c r="D955" s="197"/>
      <c r="E955" s="197"/>
      <c r="F955" s="196"/>
      <c r="G955" s="196"/>
      <c r="H955" s="196"/>
      <c r="L955" s="202"/>
      <c r="M955" s="203"/>
    </row>
    <row r="956" spans="1:13" s="189" customFormat="1" x14ac:dyDescent="0.25">
      <c r="A956" s="193"/>
      <c r="B956" s="197"/>
      <c r="C956" s="197"/>
      <c r="D956" s="197"/>
      <c r="E956" s="197"/>
      <c r="F956" s="196"/>
      <c r="G956" s="196"/>
      <c r="H956" s="196"/>
      <c r="L956" s="202"/>
      <c r="M956" s="203"/>
    </row>
    <row r="957" spans="1:13" s="189" customFormat="1" x14ac:dyDescent="0.25">
      <c r="A957" s="193"/>
      <c r="B957" s="197"/>
      <c r="C957" s="197"/>
      <c r="D957" s="197"/>
      <c r="E957" s="197"/>
      <c r="F957" s="196"/>
      <c r="G957" s="196"/>
      <c r="H957" s="196"/>
      <c r="L957" s="202"/>
      <c r="M957" s="203"/>
    </row>
    <row r="958" spans="1:13" s="189" customFormat="1" x14ac:dyDescent="0.25">
      <c r="A958" s="193"/>
      <c r="B958" s="197"/>
      <c r="C958" s="197"/>
      <c r="D958" s="197"/>
      <c r="E958" s="197"/>
      <c r="F958" s="196"/>
      <c r="G958" s="196"/>
      <c r="H958" s="196"/>
      <c r="L958" s="202"/>
      <c r="M958" s="203"/>
    </row>
    <row r="959" spans="1:13" s="189" customFormat="1" x14ac:dyDescent="0.25">
      <c r="A959" s="193"/>
      <c r="B959" s="197"/>
      <c r="C959" s="197"/>
      <c r="D959" s="197"/>
      <c r="E959" s="197"/>
      <c r="F959" s="196"/>
      <c r="G959" s="196"/>
      <c r="H959" s="196"/>
      <c r="L959" s="202"/>
      <c r="M959" s="203"/>
    </row>
    <row r="960" spans="1:13" s="189" customFormat="1" x14ac:dyDescent="0.25">
      <c r="A960" s="193"/>
      <c r="B960" s="197"/>
      <c r="C960" s="197"/>
      <c r="D960" s="197"/>
      <c r="E960" s="197"/>
      <c r="F960" s="196"/>
      <c r="G960" s="196"/>
      <c r="H960" s="196"/>
      <c r="L960" s="202"/>
      <c r="M960" s="203"/>
    </row>
    <row r="961" spans="1:13" s="189" customFormat="1" x14ac:dyDescent="0.25">
      <c r="A961" s="193"/>
      <c r="B961" s="197"/>
      <c r="C961" s="197"/>
      <c r="D961" s="197"/>
      <c r="E961" s="197"/>
      <c r="F961" s="196"/>
      <c r="G961" s="196"/>
      <c r="H961" s="196"/>
      <c r="L961" s="202"/>
      <c r="M961" s="203"/>
    </row>
    <row r="962" spans="1:13" s="189" customFormat="1" x14ac:dyDescent="0.25">
      <c r="A962" s="193"/>
      <c r="B962" s="197"/>
      <c r="C962" s="197"/>
      <c r="D962" s="197"/>
      <c r="E962" s="197"/>
      <c r="F962" s="196"/>
      <c r="G962" s="196"/>
      <c r="H962" s="196"/>
      <c r="L962" s="202"/>
      <c r="M962" s="203"/>
    </row>
    <row r="963" spans="1:13" s="189" customFormat="1" x14ac:dyDescent="0.25">
      <c r="A963" s="193"/>
      <c r="B963" s="197"/>
      <c r="C963" s="197"/>
      <c r="D963" s="197"/>
      <c r="E963" s="197"/>
      <c r="F963" s="196"/>
      <c r="G963" s="196"/>
      <c r="H963" s="196"/>
      <c r="L963" s="202"/>
      <c r="M963" s="203"/>
    </row>
    <row r="964" spans="1:13" s="189" customFormat="1" x14ac:dyDescent="0.25">
      <c r="A964" s="193"/>
      <c r="B964" s="197"/>
      <c r="C964" s="197"/>
      <c r="D964" s="197"/>
      <c r="E964" s="197"/>
      <c r="F964" s="196"/>
      <c r="G964" s="196"/>
      <c r="H964" s="196"/>
      <c r="L964" s="202"/>
      <c r="M964" s="203"/>
    </row>
    <row r="965" spans="1:13" s="189" customFormat="1" x14ac:dyDescent="0.25">
      <c r="A965" s="193"/>
      <c r="B965" s="197"/>
      <c r="C965" s="197"/>
      <c r="D965" s="197"/>
      <c r="E965" s="197"/>
      <c r="F965" s="196"/>
      <c r="G965" s="196"/>
      <c r="H965" s="196"/>
      <c r="L965" s="202"/>
      <c r="M965" s="203"/>
    </row>
    <row r="966" spans="1:13" s="189" customFormat="1" x14ac:dyDescent="0.25">
      <c r="A966" s="193"/>
      <c r="B966" s="197"/>
      <c r="C966" s="197"/>
      <c r="D966" s="197"/>
      <c r="E966" s="197"/>
      <c r="F966" s="196"/>
      <c r="G966" s="196"/>
      <c r="H966" s="196"/>
      <c r="L966" s="202"/>
      <c r="M966" s="203"/>
    </row>
    <row r="967" spans="1:13" s="189" customFormat="1" x14ac:dyDescent="0.25">
      <c r="A967" s="193"/>
      <c r="B967" s="197"/>
      <c r="C967" s="197"/>
      <c r="D967" s="197"/>
      <c r="E967" s="197"/>
      <c r="F967" s="196"/>
      <c r="G967" s="196"/>
      <c r="H967" s="196"/>
      <c r="L967" s="202"/>
      <c r="M967" s="203"/>
    </row>
    <row r="968" spans="1:13" s="189" customFormat="1" x14ac:dyDescent="0.25">
      <c r="A968" s="193"/>
      <c r="B968" s="197"/>
      <c r="C968" s="197"/>
      <c r="D968" s="197"/>
      <c r="E968" s="197"/>
      <c r="F968" s="196"/>
      <c r="G968" s="196"/>
      <c r="H968" s="196"/>
      <c r="L968" s="202"/>
      <c r="M968" s="203"/>
    </row>
    <row r="969" spans="1:13" s="189" customFormat="1" x14ac:dyDescent="0.25">
      <c r="A969" s="193"/>
      <c r="B969" s="197"/>
      <c r="C969" s="197"/>
      <c r="D969" s="197"/>
      <c r="E969" s="197"/>
      <c r="F969" s="196"/>
      <c r="G969" s="196"/>
      <c r="H969" s="196"/>
      <c r="L969" s="202"/>
      <c r="M969" s="203"/>
    </row>
    <row r="970" spans="1:13" s="189" customFormat="1" x14ac:dyDescent="0.25">
      <c r="A970" s="193"/>
      <c r="B970" s="197"/>
      <c r="C970" s="197"/>
      <c r="D970" s="197"/>
      <c r="E970" s="197"/>
      <c r="F970" s="196"/>
      <c r="G970" s="196"/>
      <c r="H970" s="196"/>
      <c r="L970" s="202"/>
      <c r="M970" s="203"/>
    </row>
    <row r="971" spans="1:13" s="189" customFormat="1" x14ac:dyDescent="0.25">
      <c r="A971" s="193"/>
      <c r="B971" s="197"/>
      <c r="C971" s="197"/>
      <c r="D971" s="197"/>
      <c r="E971" s="197"/>
      <c r="F971" s="196"/>
      <c r="G971" s="196"/>
      <c r="H971" s="196"/>
      <c r="L971" s="202"/>
      <c r="M971" s="203"/>
    </row>
    <row r="972" spans="1:13" s="189" customFormat="1" x14ac:dyDescent="0.25">
      <c r="A972" s="193"/>
      <c r="B972" s="197"/>
      <c r="C972" s="197"/>
      <c r="D972" s="197"/>
      <c r="E972" s="197"/>
      <c r="F972" s="196"/>
      <c r="G972" s="196"/>
      <c r="H972" s="196"/>
      <c r="L972" s="202"/>
      <c r="M972" s="203"/>
    </row>
    <row r="973" spans="1:13" s="189" customFormat="1" x14ac:dyDescent="0.25">
      <c r="A973" s="193"/>
      <c r="B973" s="197"/>
      <c r="C973" s="197"/>
      <c r="D973" s="197"/>
      <c r="E973" s="197"/>
      <c r="F973" s="196"/>
      <c r="G973" s="196"/>
      <c r="H973" s="196"/>
      <c r="L973" s="202"/>
      <c r="M973" s="203"/>
    </row>
    <row r="974" spans="1:13" s="189" customFormat="1" x14ac:dyDescent="0.25">
      <c r="A974" s="193"/>
      <c r="B974" s="197"/>
      <c r="C974" s="197"/>
      <c r="D974" s="197"/>
      <c r="E974" s="197"/>
      <c r="F974" s="196"/>
      <c r="G974" s="196"/>
      <c r="H974" s="196"/>
      <c r="L974" s="202"/>
      <c r="M974" s="203"/>
    </row>
    <row r="975" spans="1:13" s="189" customFormat="1" x14ac:dyDescent="0.25">
      <c r="A975" s="193"/>
      <c r="B975" s="197"/>
      <c r="C975" s="197"/>
      <c r="D975" s="197"/>
      <c r="E975" s="197"/>
      <c r="F975" s="196"/>
      <c r="G975" s="196"/>
      <c r="H975" s="196"/>
      <c r="L975" s="202"/>
      <c r="M975" s="203"/>
    </row>
    <row r="976" spans="1:13" s="189" customFormat="1" x14ac:dyDescent="0.25">
      <c r="A976" s="193"/>
      <c r="B976" s="197"/>
      <c r="C976" s="197"/>
      <c r="D976" s="197"/>
      <c r="E976" s="197"/>
      <c r="F976" s="196"/>
      <c r="G976" s="196"/>
      <c r="H976" s="196"/>
      <c r="L976" s="202"/>
      <c r="M976" s="203"/>
    </row>
    <row r="977" spans="1:13" s="189" customFormat="1" x14ac:dyDescent="0.25">
      <c r="A977" s="193"/>
      <c r="B977" s="197"/>
      <c r="C977" s="197"/>
      <c r="D977" s="197"/>
      <c r="E977" s="197"/>
      <c r="F977" s="196"/>
      <c r="G977" s="196"/>
      <c r="H977" s="196"/>
      <c r="L977" s="202"/>
      <c r="M977" s="203"/>
    </row>
    <row r="978" spans="1:13" s="189" customFormat="1" x14ac:dyDescent="0.25">
      <c r="A978" s="193"/>
      <c r="B978" s="197"/>
      <c r="C978" s="197"/>
      <c r="D978" s="197"/>
      <c r="E978" s="197"/>
      <c r="F978" s="196"/>
      <c r="G978" s="196"/>
      <c r="H978" s="196"/>
      <c r="L978" s="202"/>
      <c r="M978" s="203"/>
    </row>
    <row r="979" spans="1:13" s="189" customFormat="1" x14ac:dyDescent="0.25">
      <c r="A979" s="193"/>
      <c r="B979" s="197"/>
      <c r="C979" s="197"/>
      <c r="D979" s="197"/>
      <c r="E979" s="197"/>
      <c r="F979" s="196"/>
      <c r="G979" s="196"/>
      <c r="H979" s="196"/>
      <c r="L979" s="202"/>
      <c r="M979" s="203"/>
    </row>
    <row r="980" spans="1:13" s="189" customFormat="1" x14ac:dyDescent="0.25">
      <c r="A980" s="193"/>
      <c r="B980" s="197"/>
      <c r="C980" s="197"/>
      <c r="D980" s="197"/>
      <c r="E980" s="197"/>
      <c r="F980" s="196"/>
      <c r="G980" s="196"/>
      <c r="H980" s="196"/>
      <c r="L980" s="202"/>
      <c r="M980" s="203"/>
    </row>
    <row r="981" spans="1:13" s="189" customFormat="1" x14ac:dyDescent="0.25">
      <c r="A981" s="193"/>
      <c r="B981" s="197"/>
      <c r="C981" s="197"/>
      <c r="D981" s="197"/>
      <c r="E981" s="197"/>
      <c r="F981" s="196"/>
      <c r="G981" s="196"/>
      <c r="H981" s="196"/>
      <c r="L981" s="202"/>
      <c r="M981" s="203"/>
    </row>
    <row r="982" spans="1:13" s="189" customFormat="1" x14ac:dyDescent="0.25">
      <c r="A982" s="193"/>
      <c r="B982" s="197"/>
      <c r="C982" s="197"/>
      <c r="D982" s="197"/>
      <c r="E982" s="197"/>
      <c r="F982" s="196"/>
      <c r="G982" s="196"/>
      <c r="H982" s="196"/>
      <c r="L982" s="202"/>
      <c r="M982" s="203"/>
    </row>
    <row r="983" spans="1:13" s="189" customFormat="1" x14ac:dyDescent="0.25">
      <c r="A983" s="193"/>
      <c r="B983" s="197"/>
      <c r="C983" s="197"/>
      <c r="D983" s="197"/>
      <c r="E983" s="197"/>
      <c r="F983" s="196"/>
      <c r="G983" s="196"/>
      <c r="H983" s="196"/>
      <c r="L983" s="202"/>
      <c r="M983" s="203"/>
    </row>
    <row r="984" spans="1:13" s="189" customFormat="1" x14ac:dyDescent="0.25">
      <c r="A984" s="193"/>
      <c r="B984" s="197"/>
      <c r="C984" s="197"/>
      <c r="D984" s="197"/>
      <c r="E984" s="197"/>
      <c r="F984" s="196"/>
      <c r="G984" s="196"/>
      <c r="H984" s="196"/>
      <c r="L984" s="202"/>
      <c r="M984" s="203"/>
    </row>
    <row r="985" spans="1:13" s="189" customFormat="1" x14ac:dyDescent="0.25">
      <c r="A985" s="193"/>
      <c r="B985" s="197"/>
      <c r="C985" s="197"/>
      <c r="D985" s="197"/>
      <c r="E985" s="197"/>
      <c r="F985" s="196"/>
      <c r="G985" s="196"/>
      <c r="H985" s="196"/>
      <c r="L985" s="202"/>
      <c r="M985" s="203"/>
    </row>
    <row r="986" spans="1:13" s="189" customFormat="1" x14ac:dyDescent="0.25">
      <c r="A986" s="193"/>
      <c r="B986" s="197"/>
      <c r="C986" s="197"/>
      <c r="D986" s="197"/>
      <c r="E986" s="197"/>
      <c r="F986" s="196"/>
      <c r="G986" s="196"/>
      <c r="H986" s="196"/>
      <c r="L986" s="202"/>
      <c r="M986" s="203"/>
    </row>
    <row r="987" spans="1:13" s="189" customFormat="1" x14ac:dyDescent="0.25">
      <c r="A987" s="193"/>
      <c r="B987" s="197"/>
      <c r="C987" s="197"/>
      <c r="D987" s="197"/>
      <c r="E987" s="197"/>
      <c r="F987" s="196"/>
      <c r="G987" s="196"/>
      <c r="H987" s="196"/>
      <c r="L987" s="202"/>
      <c r="M987" s="203"/>
    </row>
    <row r="988" spans="1:13" s="189" customFormat="1" x14ac:dyDescent="0.25">
      <c r="A988" s="193"/>
      <c r="B988" s="197"/>
      <c r="C988" s="197"/>
      <c r="D988" s="197"/>
      <c r="E988" s="197"/>
      <c r="F988" s="196"/>
      <c r="G988" s="196"/>
      <c r="H988" s="196"/>
      <c r="L988" s="202"/>
      <c r="M988" s="203"/>
    </row>
    <row r="989" spans="1:13" s="189" customFormat="1" x14ac:dyDescent="0.25">
      <c r="A989" s="193"/>
      <c r="B989" s="197"/>
      <c r="C989" s="197"/>
      <c r="D989" s="197"/>
      <c r="E989" s="197"/>
      <c r="F989" s="196"/>
      <c r="G989" s="196"/>
      <c r="H989" s="196"/>
      <c r="L989" s="202"/>
      <c r="M989" s="203"/>
    </row>
    <row r="990" spans="1:13" s="189" customFormat="1" x14ac:dyDescent="0.25">
      <c r="A990" s="193"/>
      <c r="B990" s="197"/>
      <c r="C990" s="197"/>
      <c r="D990" s="197"/>
      <c r="E990" s="197"/>
      <c r="F990" s="196"/>
      <c r="G990" s="196"/>
      <c r="H990" s="196"/>
      <c r="L990" s="202"/>
      <c r="M990" s="203"/>
    </row>
    <row r="991" spans="1:13" s="189" customFormat="1" x14ac:dyDescent="0.25">
      <c r="A991" s="193"/>
      <c r="B991" s="197"/>
      <c r="C991" s="197"/>
      <c r="D991" s="197"/>
      <c r="E991" s="197"/>
      <c r="F991" s="196"/>
      <c r="G991" s="196"/>
      <c r="H991" s="196"/>
      <c r="L991" s="202"/>
      <c r="M991" s="203"/>
    </row>
    <row r="992" spans="1:13" s="189" customFormat="1" x14ac:dyDescent="0.25">
      <c r="A992" s="193"/>
      <c r="B992" s="197"/>
      <c r="C992" s="197"/>
      <c r="D992" s="197"/>
      <c r="E992" s="197"/>
      <c r="F992" s="196"/>
      <c r="G992" s="196"/>
      <c r="H992" s="196"/>
      <c r="L992" s="202"/>
      <c r="M992" s="203"/>
    </row>
    <row r="993" spans="1:13" s="189" customFormat="1" x14ac:dyDescent="0.25">
      <c r="A993" s="193"/>
      <c r="B993" s="197"/>
      <c r="C993" s="197"/>
      <c r="D993" s="197"/>
      <c r="E993" s="197"/>
      <c r="F993" s="196"/>
      <c r="G993" s="196"/>
      <c r="H993" s="196"/>
      <c r="L993" s="202"/>
      <c r="M993" s="203"/>
    </row>
    <row r="994" spans="1:13" s="189" customFormat="1" x14ac:dyDescent="0.25">
      <c r="A994" s="193"/>
      <c r="B994" s="197"/>
      <c r="C994" s="197"/>
      <c r="D994" s="197"/>
      <c r="E994" s="197"/>
      <c r="F994" s="196"/>
      <c r="G994" s="196"/>
      <c r="H994" s="196"/>
      <c r="L994" s="202"/>
      <c r="M994" s="203"/>
    </row>
    <row r="995" spans="1:13" s="189" customFormat="1" x14ac:dyDescent="0.25">
      <c r="A995" s="193"/>
      <c r="B995" s="197"/>
      <c r="C995" s="197"/>
      <c r="D995" s="197"/>
      <c r="E995" s="197"/>
      <c r="F995" s="196"/>
      <c r="G995" s="196"/>
      <c r="H995" s="196"/>
      <c r="L995" s="202"/>
      <c r="M995" s="203"/>
    </row>
    <row r="996" spans="1:13" s="189" customFormat="1" x14ac:dyDescent="0.25">
      <c r="A996" s="193"/>
      <c r="B996" s="197"/>
      <c r="C996" s="197"/>
      <c r="D996" s="197"/>
      <c r="E996" s="197"/>
      <c r="F996" s="196"/>
      <c r="G996" s="196"/>
      <c r="H996" s="196"/>
      <c r="L996" s="202"/>
      <c r="M996" s="203"/>
    </row>
    <row r="997" spans="1:13" s="189" customFormat="1" x14ac:dyDescent="0.25">
      <c r="A997" s="193"/>
      <c r="B997" s="197"/>
      <c r="C997" s="197"/>
      <c r="D997" s="197"/>
      <c r="E997" s="197"/>
      <c r="F997" s="196"/>
      <c r="G997" s="196"/>
      <c r="H997" s="196"/>
      <c r="L997" s="202"/>
      <c r="M997" s="203"/>
    </row>
    <row r="998" spans="1:13" s="189" customFormat="1" x14ac:dyDescent="0.25">
      <c r="A998" s="193"/>
      <c r="B998" s="197"/>
      <c r="C998" s="197"/>
      <c r="D998" s="197"/>
      <c r="E998" s="197"/>
      <c r="F998" s="196"/>
      <c r="G998" s="196"/>
      <c r="H998" s="196"/>
      <c r="L998" s="202"/>
      <c r="M998" s="203"/>
    </row>
    <row r="999" spans="1:13" s="189" customFormat="1" x14ac:dyDescent="0.25">
      <c r="A999" s="193"/>
      <c r="B999" s="197"/>
      <c r="C999" s="197"/>
      <c r="D999" s="197"/>
      <c r="E999" s="197"/>
      <c r="F999" s="196"/>
      <c r="G999" s="196"/>
      <c r="H999" s="196"/>
      <c r="L999" s="202"/>
      <c r="M999" s="203"/>
    </row>
    <row r="1000" spans="1:13" s="189" customFormat="1" x14ac:dyDescent="0.25">
      <c r="A1000" s="193"/>
      <c r="B1000" s="197"/>
      <c r="C1000" s="197"/>
      <c r="D1000" s="197"/>
      <c r="E1000" s="197"/>
      <c r="F1000" s="196"/>
      <c r="G1000" s="196"/>
      <c r="H1000" s="196"/>
      <c r="L1000" s="202"/>
      <c r="M1000" s="203"/>
    </row>
    <row r="1001" spans="1:13" s="189" customFormat="1" x14ac:dyDescent="0.25">
      <c r="A1001" s="193"/>
      <c r="B1001" s="197"/>
      <c r="C1001" s="197"/>
      <c r="D1001" s="197"/>
      <c r="E1001" s="197"/>
      <c r="F1001" s="196"/>
      <c r="G1001" s="196"/>
      <c r="H1001" s="196"/>
      <c r="L1001" s="202"/>
      <c r="M1001" s="203"/>
    </row>
    <row r="1002" spans="1:13" s="189" customFormat="1" x14ac:dyDescent="0.25">
      <c r="A1002" s="193"/>
      <c r="B1002" s="197"/>
      <c r="C1002" s="197"/>
      <c r="D1002" s="197"/>
      <c r="E1002" s="197"/>
      <c r="F1002" s="196"/>
      <c r="G1002" s="196"/>
      <c r="H1002" s="196"/>
      <c r="L1002" s="202"/>
      <c r="M1002" s="203"/>
    </row>
    <row r="1003" spans="1:13" s="189" customFormat="1" x14ac:dyDescent="0.25">
      <c r="A1003" s="204"/>
      <c r="F1003" s="201"/>
      <c r="G1003" s="201"/>
      <c r="H1003" s="201"/>
      <c r="L1003" s="202"/>
      <c r="M1003" s="203"/>
    </row>
    <row r="1004" spans="1:13" s="189" customFormat="1" x14ac:dyDescent="0.25">
      <c r="A1004" s="204"/>
      <c r="F1004" s="201"/>
      <c r="G1004" s="201"/>
      <c r="H1004" s="201"/>
      <c r="L1004" s="202"/>
      <c r="M1004" s="203"/>
    </row>
    <row r="1005" spans="1:13" s="189" customFormat="1" x14ac:dyDescent="0.25">
      <c r="A1005" s="204"/>
      <c r="F1005" s="201"/>
      <c r="G1005" s="201"/>
      <c r="H1005" s="201"/>
      <c r="L1005" s="202"/>
      <c r="M1005" s="203"/>
    </row>
    <row r="1006" spans="1:13" s="189" customFormat="1" x14ac:dyDescent="0.25">
      <c r="A1006" s="204"/>
      <c r="F1006" s="201"/>
      <c r="G1006" s="201"/>
      <c r="H1006" s="201"/>
      <c r="L1006" s="202"/>
      <c r="M1006" s="203"/>
    </row>
    <row r="1007" spans="1:13" s="189" customFormat="1" x14ac:dyDescent="0.25">
      <c r="A1007" s="204"/>
      <c r="F1007" s="201"/>
      <c r="G1007" s="201"/>
      <c r="H1007" s="201"/>
      <c r="L1007" s="202"/>
      <c r="M1007" s="203"/>
    </row>
    <row r="1008" spans="1:13" s="189" customFormat="1" x14ac:dyDescent="0.25">
      <c r="A1008" s="204"/>
      <c r="F1008" s="201"/>
      <c r="G1008" s="201"/>
      <c r="H1008" s="201"/>
      <c r="L1008" s="202"/>
      <c r="M1008" s="203"/>
    </row>
    <row r="1009" spans="1:13" s="189" customFormat="1" x14ac:dyDescent="0.25">
      <c r="A1009" s="204"/>
      <c r="F1009" s="201"/>
      <c r="G1009" s="201"/>
      <c r="H1009" s="201"/>
      <c r="L1009" s="202"/>
      <c r="M1009" s="203"/>
    </row>
    <row r="1010" spans="1:13" s="189" customFormat="1" x14ac:dyDescent="0.25">
      <c r="A1010" s="204"/>
      <c r="F1010" s="201"/>
      <c r="G1010" s="201"/>
      <c r="H1010" s="201"/>
      <c r="L1010" s="202"/>
      <c r="M1010" s="203"/>
    </row>
    <row r="1011" spans="1:13" s="189" customFormat="1" x14ac:dyDescent="0.25">
      <c r="A1011" s="204"/>
      <c r="F1011" s="201"/>
      <c r="G1011" s="201"/>
      <c r="H1011" s="201"/>
      <c r="L1011" s="202"/>
      <c r="M1011" s="203"/>
    </row>
    <row r="1012" spans="1:13" s="189" customFormat="1" x14ac:dyDescent="0.25">
      <c r="A1012" s="204"/>
      <c r="F1012" s="201"/>
      <c r="G1012" s="201"/>
      <c r="H1012" s="201"/>
      <c r="L1012" s="202"/>
      <c r="M1012" s="203"/>
    </row>
    <row r="1013" spans="1:13" s="189" customFormat="1" x14ac:dyDescent="0.25">
      <c r="A1013" s="204"/>
      <c r="F1013" s="201"/>
      <c r="G1013" s="201"/>
      <c r="H1013" s="201"/>
      <c r="L1013" s="202"/>
      <c r="M1013" s="203"/>
    </row>
    <row r="1014" spans="1:13" s="189" customFormat="1" x14ac:dyDescent="0.25">
      <c r="A1014" s="204"/>
      <c r="F1014" s="201"/>
      <c r="G1014" s="201"/>
      <c r="H1014" s="201"/>
      <c r="L1014" s="202"/>
      <c r="M1014" s="203"/>
    </row>
    <row r="1015" spans="1:13" s="189" customFormat="1" x14ac:dyDescent="0.25">
      <c r="A1015" s="204"/>
      <c r="F1015" s="201"/>
      <c r="G1015" s="201"/>
      <c r="H1015" s="201"/>
      <c r="L1015" s="202"/>
      <c r="M1015" s="203"/>
    </row>
    <row r="1016" spans="1:13" s="189" customFormat="1" x14ac:dyDescent="0.25">
      <c r="A1016" s="204"/>
      <c r="F1016" s="201"/>
      <c r="G1016" s="201"/>
      <c r="H1016" s="201"/>
      <c r="L1016" s="202"/>
      <c r="M1016" s="203"/>
    </row>
    <row r="1017" spans="1:13" s="189" customFormat="1" x14ac:dyDescent="0.25">
      <c r="A1017" s="204"/>
      <c r="F1017" s="201"/>
      <c r="G1017" s="201"/>
      <c r="H1017" s="201"/>
      <c r="L1017" s="202"/>
      <c r="M1017" s="203"/>
    </row>
    <row r="1018" spans="1:13" s="189" customFormat="1" x14ac:dyDescent="0.25">
      <c r="A1018" s="204"/>
      <c r="F1018" s="201"/>
      <c r="G1018" s="201"/>
      <c r="H1018" s="201"/>
      <c r="L1018" s="202"/>
      <c r="M1018" s="203"/>
    </row>
    <row r="1019" spans="1:13" s="189" customFormat="1" x14ac:dyDescent="0.25">
      <c r="A1019" s="204"/>
      <c r="F1019" s="201"/>
      <c r="G1019" s="201"/>
      <c r="H1019" s="201"/>
      <c r="L1019" s="202"/>
      <c r="M1019" s="203"/>
    </row>
    <row r="1020" spans="1:13" s="189" customFormat="1" x14ac:dyDescent="0.25">
      <c r="A1020" s="204"/>
      <c r="F1020" s="201"/>
      <c r="G1020" s="201"/>
      <c r="H1020" s="201"/>
      <c r="L1020" s="202"/>
      <c r="M1020" s="203"/>
    </row>
    <row r="1021" spans="1:13" s="189" customFormat="1" x14ac:dyDescent="0.25">
      <c r="A1021" s="204"/>
      <c r="F1021" s="201"/>
      <c r="G1021" s="201"/>
      <c r="H1021" s="201"/>
      <c r="L1021" s="202"/>
      <c r="M1021" s="203"/>
    </row>
    <row r="1022" spans="1:13" s="189" customFormat="1" x14ac:dyDescent="0.25">
      <c r="A1022" s="204"/>
      <c r="F1022" s="201"/>
      <c r="G1022" s="201"/>
      <c r="H1022" s="201"/>
      <c r="L1022" s="202"/>
      <c r="M1022" s="203"/>
    </row>
    <row r="1023" spans="1:13" s="189" customFormat="1" x14ac:dyDescent="0.25">
      <c r="A1023" s="204"/>
      <c r="F1023" s="201"/>
      <c r="G1023" s="201"/>
      <c r="H1023" s="201"/>
      <c r="L1023" s="202"/>
      <c r="M1023" s="203"/>
    </row>
    <row r="1024" spans="1:13" s="189" customFormat="1" x14ac:dyDescent="0.25">
      <c r="A1024" s="204"/>
      <c r="F1024" s="201"/>
      <c r="G1024" s="201"/>
      <c r="H1024" s="201"/>
      <c r="L1024" s="202"/>
      <c r="M1024" s="203"/>
    </row>
    <row r="1025" spans="1:13" s="189" customFormat="1" x14ac:dyDescent="0.25">
      <c r="A1025" s="204"/>
      <c r="F1025" s="201"/>
      <c r="G1025" s="201"/>
      <c r="H1025" s="201"/>
      <c r="L1025" s="202"/>
      <c r="M1025" s="203"/>
    </row>
    <row r="1026" spans="1:13" s="189" customFormat="1" x14ac:dyDescent="0.25">
      <c r="A1026" s="204"/>
      <c r="F1026" s="201"/>
      <c r="G1026" s="201"/>
      <c r="H1026" s="201"/>
      <c r="L1026" s="202"/>
      <c r="M1026" s="203"/>
    </row>
    <row r="1027" spans="1:13" s="189" customFormat="1" x14ac:dyDescent="0.25">
      <c r="A1027" s="204"/>
      <c r="F1027" s="201"/>
      <c r="G1027" s="201"/>
      <c r="H1027" s="201"/>
      <c r="L1027" s="202"/>
      <c r="M1027" s="203"/>
    </row>
    <row r="1028" spans="1:13" s="189" customFormat="1" x14ac:dyDescent="0.25">
      <c r="A1028" s="204"/>
      <c r="F1028" s="201"/>
      <c r="G1028" s="201"/>
      <c r="H1028" s="201"/>
      <c r="L1028" s="202"/>
      <c r="M1028" s="203"/>
    </row>
    <row r="1029" spans="1:13" s="189" customFormat="1" x14ac:dyDescent="0.25">
      <c r="A1029" s="204"/>
      <c r="F1029" s="201"/>
      <c r="G1029" s="201"/>
      <c r="H1029" s="201"/>
      <c r="L1029" s="202"/>
      <c r="M1029" s="203"/>
    </row>
    <row r="1030" spans="1:13" s="189" customFormat="1" x14ac:dyDescent="0.25">
      <c r="A1030" s="204"/>
      <c r="F1030" s="201"/>
      <c r="G1030" s="201"/>
      <c r="H1030" s="201"/>
      <c r="L1030" s="202"/>
      <c r="M1030" s="203"/>
    </row>
    <row r="1031" spans="1:13" s="189" customFormat="1" x14ac:dyDescent="0.25">
      <c r="A1031" s="204"/>
      <c r="F1031" s="201"/>
      <c r="G1031" s="201"/>
      <c r="H1031" s="201"/>
      <c r="L1031" s="202"/>
      <c r="M1031" s="203"/>
    </row>
    <row r="1032" spans="1:13" s="189" customFormat="1" x14ac:dyDescent="0.25">
      <c r="A1032" s="204"/>
      <c r="F1032" s="201"/>
      <c r="G1032" s="201"/>
      <c r="H1032" s="201"/>
      <c r="L1032" s="202"/>
      <c r="M1032" s="203"/>
    </row>
    <row r="1033" spans="1:13" s="189" customFormat="1" x14ac:dyDescent="0.25">
      <c r="A1033" s="204"/>
      <c r="F1033" s="201"/>
      <c r="G1033" s="201"/>
      <c r="H1033" s="201"/>
      <c r="L1033" s="202"/>
      <c r="M1033" s="203"/>
    </row>
    <row r="1034" spans="1:13" s="189" customFormat="1" x14ac:dyDescent="0.25">
      <c r="A1034" s="204"/>
      <c r="F1034" s="201"/>
      <c r="G1034" s="201"/>
      <c r="H1034" s="201"/>
      <c r="L1034" s="202"/>
      <c r="M1034" s="203"/>
    </row>
    <row r="1035" spans="1:13" s="189" customFormat="1" x14ac:dyDescent="0.25">
      <c r="A1035" s="204"/>
      <c r="F1035" s="201"/>
      <c r="G1035" s="201"/>
      <c r="H1035" s="201"/>
      <c r="L1035" s="202"/>
      <c r="M1035" s="203"/>
    </row>
    <row r="1036" spans="1:13" s="189" customFormat="1" x14ac:dyDescent="0.25">
      <c r="A1036" s="204"/>
      <c r="F1036" s="201"/>
      <c r="G1036" s="201"/>
      <c r="H1036" s="201"/>
      <c r="L1036" s="202"/>
      <c r="M1036" s="203"/>
    </row>
    <row r="1037" spans="1:13" s="189" customFormat="1" x14ac:dyDescent="0.25">
      <c r="A1037" s="204"/>
      <c r="F1037" s="201"/>
      <c r="G1037" s="201"/>
      <c r="H1037" s="201"/>
      <c r="L1037" s="202"/>
      <c r="M1037" s="203"/>
    </row>
    <row r="1038" spans="1:13" s="189" customFormat="1" x14ac:dyDescent="0.25">
      <c r="A1038" s="204"/>
      <c r="F1038" s="201"/>
      <c r="G1038" s="201"/>
      <c r="H1038" s="201"/>
      <c r="L1038" s="202"/>
      <c r="M1038" s="203"/>
    </row>
    <row r="1039" spans="1:13" s="189" customFormat="1" x14ac:dyDescent="0.25">
      <c r="A1039" s="204"/>
      <c r="F1039" s="201"/>
      <c r="G1039" s="201"/>
      <c r="H1039" s="201"/>
      <c r="L1039" s="202"/>
      <c r="M1039" s="203"/>
    </row>
    <row r="1040" spans="1:13" s="189" customFormat="1" x14ac:dyDescent="0.25">
      <c r="A1040" s="204"/>
      <c r="F1040" s="201"/>
      <c r="G1040" s="201"/>
      <c r="H1040" s="201"/>
      <c r="L1040" s="202"/>
      <c r="M1040" s="203"/>
    </row>
    <row r="1041" spans="1:13" s="189" customFormat="1" x14ac:dyDescent="0.25">
      <c r="A1041" s="204"/>
      <c r="F1041" s="201"/>
      <c r="G1041" s="201"/>
      <c r="H1041" s="201"/>
      <c r="L1041" s="202"/>
      <c r="M1041" s="203"/>
    </row>
    <row r="1042" spans="1:13" s="189" customFormat="1" x14ac:dyDescent="0.25">
      <c r="A1042" s="204"/>
      <c r="F1042" s="201"/>
      <c r="G1042" s="201"/>
      <c r="H1042" s="201"/>
      <c r="L1042" s="202"/>
      <c r="M1042" s="203"/>
    </row>
    <row r="1043" spans="1:13" s="189" customFormat="1" x14ac:dyDescent="0.25">
      <c r="A1043" s="204"/>
      <c r="F1043" s="201"/>
      <c r="G1043" s="201"/>
      <c r="H1043" s="201"/>
      <c r="L1043" s="202"/>
      <c r="M1043" s="203"/>
    </row>
    <row r="1044" spans="1:13" s="189" customFormat="1" x14ac:dyDescent="0.25">
      <c r="A1044" s="204"/>
      <c r="F1044" s="201"/>
      <c r="G1044" s="201"/>
      <c r="H1044" s="201"/>
      <c r="L1044" s="202"/>
      <c r="M1044" s="203"/>
    </row>
    <row r="1045" spans="1:13" s="189" customFormat="1" x14ac:dyDescent="0.25">
      <c r="A1045" s="204"/>
      <c r="F1045" s="201"/>
      <c r="G1045" s="201"/>
      <c r="H1045" s="201"/>
      <c r="L1045" s="202"/>
      <c r="M1045" s="203"/>
    </row>
    <row r="1046" spans="1:13" s="189" customFormat="1" x14ac:dyDescent="0.25">
      <c r="A1046" s="204"/>
      <c r="F1046" s="201"/>
      <c r="G1046" s="201"/>
      <c r="H1046" s="201"/>
      <c r="L1046" s="202"/>
      <c r="M1046" s="203"/>
    </row>
    <row r="1047" spans="1:13" s="189" customFormat="1" x14ac:dyDescent="0.25">
      <c r="A1047" s="204"/>
      <c r="F1047" s="201"/>
      <c r="G1047" s="201"/>
      <c r="H1047" s="201"/>
      <c r="L1047" s="202"/>
      <c r="M1047" s="203"/>
    </row>
    <row r="1048" spans="1:13" s="189" customFormat="1" x14ac:dyDescent="0.25">
      <c r="A1048" s="204"/>
      <c r="F1048" s="201"/>
      <c r="G1048" s="201"/>
      <c r="H1048" s="201"/>
      <c r="L1048" s="202"/>
      <c r="M1048" s="203"/>
    </row>
    <row r="1049" spans="1:13" s="189" customFormat="1" x14ac:dyDescent="0.25">
      <c r="A1049" s="204"/>
      <c r="F1049" s="201"/>
      <c r="G1049" s="201"/>
      <c r="H1049" s="201"/>
      <c r="L1049" s="202"/>
      <c r="M1049" s="203"/>
    </row>
    <row r="1050" spans="1:13" s="189" customFormat="1" x14ac:dyDescent="0.25">
      <c r="A1050" s="204"/>
      <c r="F1050" s="201"/>
      <c r="G1050" s="201"/>
      <c r="H1050" s="201"/>
      <c r="L1050" s="202"/>
      <c r="M1050" s="203"/>
    </row>
    <row r="1051" spans="1:13" s="189" customFormat="1" x14ac:dyDescent="0.25">
      <c r="A1051" s="204"/>
      <c r="F1051" s="201"/>
      <c r="G1051" s="201"/>
      <c r="H1051" s="201"/>
      <c r="L1051" s="202"/>
      <c r="M1051" s="203"/>
    </row>
    <row r="1052" spans="1:13" s="189" customFormat="1" x14ac:dyDescent="0.25">
      <c r="A1052" s="204"/>
      <c r="F1052" s="201"/>
      <c r="G1052" s="201"/>
      <c r="H1052" s="201"/>
      <c r="L1052" s="202"/>
      <c r="M1052" s="203"/>
    </row>
    <row r="1053" spans="1:13" s="189" customFormat="1" x14ac:dyDescent="0.25">
      <c r="A1053" s="204"/>
      <c r="F1053" s="201"/>
      <c r="G1053" s="201"/>
      <c r="H1053" s="201"/>
      <c r="L1053" s="202"/>
      <c r="M1053" s="203"/>
    </row>
    <row r="1054" spans="1:13" s="189" customFormat="1" x14ac:dyDescent="0.25">
      <c r="A1054" s="204"/>
      <c r="F1054" s="201"/>
      <c r="G1054" s="201"/>
      <c r="H1054" s="201"/>
      <c r="L1054" s="202"/>
      <c r="M1054" s="203"/>
    </row>
    <row r="1055" spans="1:13" s="189" customFormat="1" x14ac:dyDescent="0.25">
      <c r="A1055" s="204"/>
      <c r="F1055" s="201"/>
      <c r="G1055" s="201"/>
      <c r="H1055" s="201"/>
      <c r="L1055" s="202"/>
      <c r="M1055" s="203"/>
    </row>
    <row r="1056" spans="1:13" s="189" customFormat="1" x14ac:dyDescent="0.25">
      <c r="A1056" s="204"/>
      <c r="F1056" s="201"/>
      <c r="G1056" s="201"/>
      <c r="H1056" s="201"/>
      <c r="L1056" s="202"/>
      <c r="M1056" s="203"/>
    </row>
    <row r="1057" spans="1:13" s="189" customFormat="1" x14ac:dyDescent="0.25">
      <c r="A1057" s="204"/>
      <c r="F1057" s="201"/>
      <c r="G1057" s="201"/>
      <c r="H1057" s="201"/>
      <c r="L1057" s="202"/>
      <c r="M1057" s="203"/>
    </row>
    <row r="1058" spans="1:13" s="189" customFormat="1" x14ac:dyDescent="0.25">
      <c r="A1058" s="204"/>
      <c r="F1058" s="201"/>
      <c r="G1058" s="201"/>
      <c r="H1058" s="201"/>
      <c r="L1058" s="202"/>
      <c r="M1058" s="203"/>
    </row>
    <row r="1059" spans="1:13" s="189" customFormat="1" x14ac:dyDescent="0.25">
      <c r="A1059" s="204"/>
      <c r="F1059" s="201"/>
      <c r="G1059" s="201"/>
      <c r="H1059" s="201"/>
      <c r="L1059" s="202"/>
      <c r="M1059" s="203"/>
    </row>
    <row r="1060" spans="1:13" s="189" customFormat="1" x14ac:dyDescent="0.25">
      <c r="A1060" s="204"/>
      <c r="F1060" s="201"/>
      <c r="G1060" s="201"/>
      <c r="H1060" s="201"/>
      <c r="L1060" s="202"/>
      <c r="M1060" s="203"/>
    </row>
    <row r="1061" spans="1:13" s="189" customFormat="1" x14ac:dyDescent="0.25">
      <c r="A1061" s="204"/>
      <c r="F1061" s="201"/>
      <c r="G1061" s="201"/>
      <c r="H1061" s="201"/>
      <c r="L1061" s="202"/>
      <c r="M1061" s="203"/>
    </row>
    <row r="1062" spans="1:13" s="189" customFormat="1" x14ac:dyDescent="0.25">
      <c r="A1062" s="204"/>
      <c r="F1062" s="201"/>
      <c r="G1062" s="201"/>
      <c r="H1062" s="201"/>
      <c r="L1062" s="202"/>
      <c r="M1062" s="203"/>
    </row>
    <row r="1063" spans="1:13" s="189" customFormat="1" x14ac:dyDescent="0.25">
      <c r="A1063" s="204"/>
      <c r="F1063" s="201"/>
      <c r="G1063" s="201"/>
      <c r="H1063" s="201"/>
      <c r="L1063" s="202"/>
      <c r="M1063" s="203"/>
    </row>
    <row r="1064" spans="1:13" s="189" customFormat="1" x14ac:dyDescent="0.25">
      <c r="A1064" s="204"/>
      <c r="F1064" s="201"/>
      <c r="G1064" s="201"/>
      <c r="H1064" s="201"/>
      <c r="L1064" s="202"/>
      <c r="M1064" s="203"/>
    </row>
    <row r="1065" spans="1:13" s="189" customFormat="1" x14ac:dyDescent="0.25">
      <c r="A1065" s="204"/>
      <c r="F1065" s="201"/>
      <c r="G1065" s="201"/>
      <c r="H1065" s="201"/>
      <c r="L1065" s="202"/>
      <c r="M1065" s="203"/>
    </row>
    <row r="1066" spans="1:13" s="189" customFormat="1" x14ac:dyDescent="0.25">
      <c r="A1066" s="204"/>
      <c r="F1066" s="201"/>
      <c r="G1066" s="201"/>
      <c r="H1066" s="201"/>
      <c r="L1066" s="202"/>
      <c r="M1066" s="203"/>
    </row>
    <row r="1067" spans="1:13" s="189" customFormat="1" x14ac:dyDescent="0.25">
      <c r="A1067" s="204"/>
      <c r="F1067" s="201"/>
      <c r="G1067" s="201"/>
      <c r="H1067" s="201"/>
      <c r="L1067" s="202"/>
      <c r="M1067" s="203"/>
    </row>
    <row r="1068" spans="1:13" s="189" customFormat="1" x14ac:dyDescent="0.25">
      <c r="A1068" s="204"/>
      <c r="F1068" s="201"/>
      <c r="G1068" s="201"/>
      <c r="H1068" s="201"/>
      <c r="L1068" s="202"/>
      <c r="M1068" s="203"/>
    </row>
    <row r="1069" spans="1:13" s="189" customFormat="1" x14ac:dyDescent="0.25">
      <c r="A1069" s="204"/>
      <c r="F1069" s="201"/>
      <c r="G1069" s="201"/>
      <c r="H1069" s="201"/>
      <c r="L1069" s="202"/>
      <c r="M1069" s="203"/>
    </row>
    <row r="1070" spans="1:13" s="189" customFormat="1" x14ac:dyDescent="0.25">
      <c r="A1070" s="204"/>
      <c r="F1070" s="201"/>
      <c r="G1070" s="201"/>
      <c r="H1070" s="201"/>
      <c r="L1070" s="202"/>
      <c r="M1070" s="203"/>
    </row>
    <row r="1071" spans="1:13" s="189" customFormat="1" x14ac:dyDescent="0.25">
      <c r="A1071" s="204"/>
      <c r="F1071" s="201"/>
      <c r="G1071" s="201"/>
      <c r="H1071" s="201"/>
      <c r="L1071" s="202"/>
      <c r="M1071" s="203"/>
    </row>
    <row r="1072" spans="1:13" s="189" customFormat="1" x14ac:dyDescent="0.25">
      <c r="A1072" s="204"/>
      <c r="F1072" s="201"/>
      <c r="G1072" s="201"/>
      <c r="H1072" s="201"/>
      <c r="L1072" s="202"/>
      <c r="M1072" s="203"/>
    </row>
    <row r="1073" spans="1:13" s="189" customFormat="1" x14ac:dyDescent="0.25">
      <c r="A1073" s="204"/>
      <c r="F1073" s="201"/>
      <c r="G1073" s="201"/>
      <c r="H1073" s="201"/>
      <c r="L1073" s="202"/>
      <c r="M1073" s="203"/>
    </row>
    <row r="1074" spans="1:13" s="189" customFormat="1" x14ac:dyDescent="0.25">
      <c r="A1074" s="204"/>
      <c r="F1074" s="201"/>
      <c r="G1074" s="201"/>
      <c r="H1074" s="201"/>
      <c r="L1074" s="202"/>
      <c r="M1074" s="203"/>
    </row>
    <row r="1075" spans="1:13" s="189" customFormat="1" x14ac:dyDescent="0.25">
      <c r="A1075" s="204"/>
      <c r="F1075" s="201"/>
      <c r="G1075" s="201"/>
      <c r="H1075" s="201"/>
      <c r="L1075" s="202"/>
      <c r="M1075" s="203"/>
    </row>
    <row r="1076" spans="1:13" s="189" customFormat="1" x14ac:dyDescent="0.25">
      <c r="A1076" s="204"/>
      <c r="F1076" s="201"/>
      <c r="G1076" s="201"/>
      <c r="H1076" s="201"/>
      <c r="L1076" s="202"/>
      <c r="M1076" s="203"/>
    </row>
    <row r="1077" spans="1:13" s="189" customFormat="1" x14ac:dyDescent="0.25">
      <c r="A1077" s="204"/>
      <c r="F1077" s="201"/>
      <c r="G1077" s="201"/>
      <c r="H1077" s="201"/>
      <c r="L1077" s="202"/>
      <c r="M1077" s="203"/>
    </row>
    <row r="1078" spans="1:13" s="189" customFormat="1" x14ac:dyDescent="0.25">
      <c r="A1078" s="204"/>
      <c r="F1078" s="201"/>
      <c r="G1078" s="201"/>
      <c r="H1078" s="201"/>
      <c r="L1078" s="202"/>
      <c r="M1078" s="203"/>
    </row>
    <row r="1079" spans="1:13" s="189" customFormat="1" x14ac:dyDescent="0.25">
      <c r="A1079" s="204"/>
      <c r="F1079" s="201"/>
      <c r="G1079" s="201"/>
      <c r="H1079" s="201"/>
      <c r="L1079" s="202"/>
      <c r="M1079" s="203"/>
    </row>
    <row r="1080" spans="1:13" s="189" customFormat="1" x14ac:dyDescent="0.25">
      <c r="A1080" s="204"/>
      <c r="F1080" s="201"/>
      <c r="G1080" s="201"/>
      <c r="H1080" s="201"/>
      <c r="L1080" s="202"/>
      <c r="M1080" s="203"/>
    </row>
    <row r="1081" spans="1:13" s="189" customFormat="1" x14ac:dyDescent="0.25">
      <c r="A1081" s="204"/>
      <c r="F1081" s="201"/>
      <c r="G1081" s="201"/>
      <c r="H1081" s="201"/>
      <c r="L1081" s="202"/>
      <c r="M1081" s="203"/>
    </row>
    <row r="1082" spans="1:13" s="189" customFormat="1" x14ac:dyDescent="0.25">
      <c r="A1082" s="204"/>
      <c r="F1082" s="201"/>
      <c r="G1082" s="201"/>
      <c r="H1082" s="201"/>
      <c r="L1082" s="202"/>
      <c r="M1082" s="203"/>
    </row>
    <row r="1083" spans="1:13" s="189" customFormat="1" x14ac:dyDescent="0.25">
      <c r="A1083" s="204"/>
      <c r="F1083" s="201"/>
      <c r="G1083" s="201"/>
      <c r="H1083" s="201"/>
      <c r="L1083" s="202"/>
      <c r="M1083" s="203"/>
    </row>
    <row r="1084" spans="1:13" s="189" customFormat="1" x14ac:dyDescent="0.25">
      <c r="A1084" s="204"/>
      <c r="F1084" s="201"/>
      <c r="G1084" s="201"/>
      <c r="H1084" s="201"/>
      <c r="L1084" s="202"/>
      <c r="M1084" s="203"/>
    </row>
    <row r="1085" spans="1:13" s="189" customFormat="1" x14ac:dyDescent="0.25">
      <c r="A1085" s="204"/>
      <c r="F1085" s="201"/>
      <c r="G1085" s="201"/>
      <c r="H1085" s="201"/>
      <c r="L1085" s="202"/>
      <c r="M1085" s="203"/>
    </row>
    <row r="1086" spans="1:13" s="189" customFormat="1" x14ac:dyDescent="0.25">
      <c r="A1086" s="204"/>
      <c r="F1086" s="201"/>
      <c r="G1086" s="201"/>
      <c r="H1086" s="201"/>
      <c r="L1086" s="202"/>
      <c r="M1086" s="203"/>
    </row>
    <row r="1087" spans="1:13" s="189" customFormat="1" x14ac:dyDescent="0.25">
      <c r="A1087" s="204"/>
      <c r="F1087" s="201"/>
      <c r="G1087" s="201"/>
      <c r="H1087" s="201"/>
      <c r="L1087" s="202"/>
      <c r="M1087" s="203"/>
    </row>
    <row r="1088" spans="1:13" s="189" customFormat="1" x14ac:dyDescent="0.25">
      <c r="A1088" s="204"/>
      <c r="F1088" s="201"/>
      <c r="G1088" s="201"/>
      <c r="H1088" s="201"/>
      <c r="L1088" s="202"/>
      <c r="M1088" s="203"/>
    </row>
    <row r="1089" spans="1:13" s="189" customFormat="1" x14ac:dyDescent="0.25">
      <c r="A1089" s="204"/>
      <c r="F1089" s="201"/>
      <c r="G1089" s="201"/>
      <c r="H1089" s="201"/>
      <c r="L1089" s="202"/>
      <c r="M1089" s="203"/>
    </row>
    <row r="1090" spans="1:13" s="189" customFormat="1" x14ac:dyDescent="0.25">
      <c r="A1090" s="204"/>
      <c r="F1090" s="201"/>
      <c r="G1090" s="201"/>
      <c r="H1090" s="201"/>
      <c r="L1090" s="202"/>
      <c r="M1090" s="203"/>
    </row>
    <row r="1091" spans="1:13" s="189" customFormat="1" x14ac:dyDescent="0.25">
      <c r="A1091" s="204"/>
      <c r="F1091" s="201"/>
      <c r="G1091" s="201"/>
      <c r="H1091" s="201"/>
      <c r="L1091" s="202"/>
      <c r="M1091" s="203"/>
    </row>
    <row r="1092" spans="1:13" s="189" customFormat="1" x14ac:dyDescent="0.25">
      <c r="A1092" s="204"/>
      <c r="F1092" s="201"/>
      <c r="G1092" s="201"/>
      <c r="H1092" s="201"/>
      <c r="L1092" s="202"/>
      <c r="M1092" s="203"/>
    </row>
    <row r="1093" spans="1:13" s="189" customFormat="1" x14ac:dyDescent="0.25">
      <c r="A1093" s="204"/>
      <c r="F1093" s="201"/>
      <c r="G1093" s="201"/>
      <c r="H1093" s="201"/>
      <c r="L1093" s="202"/>
      <c r="M1093" s="203"/>
    </row>
    <row r="1094" spans="1:13" s="189" customFormat="1" x14ac:dyDescent="0.25">
      <c r="A1094" s="204"/>
      <c r="F1094" s="201"/>
      <c r="G1094" s="201"/>
      <c r="H1094" s="201"/>
      <c r="L1094" s="202"/>
      <c r="M1094" s="203"/>
    </row>
    <row r="1095" spans="1:13" s="189" customFormat="1" x14ac:dyDescent="0.25">
      <c r="A1095" s="204"/>
      <c r="F1095" s="201"/>
      <c r="G1095" s="201"/>
      <c r="H1095" s="201"/>
      <c r="L1095" s="202"/>
      <c r="M1095" s="203"/>
    </row>
    <row r="1096" spans="1:13" s="189" customFormat="1" x14ac:dyDescent="0.25">
      <c r="A1096" s="204"/>
      <c r="F1096" s="201"/>
      <c r="G1096" s="201"/>
      <c r="H1096" s="201"/>
      <c r="L1096" s="202"/>
      <c r="M1096" s="203"/>
    </row>
    <row r="1097" spans="1:13" s="189" customFormat="1" x14ac:dyDescent="0.25">
      <c r="A1097" s="204"/>
      <c r="F1097" s="201"/>
      <c r="G1097" s="201"/>
      <c r="H1097" s="201"/>
      <c r="L1097" s="202"/>
      <c r="M1097" s="203"/>
    </row>
    <row r="1098" spans="1:13" s="189" customFormat="1" x14ac:dyDescent="0.25">
      <c r="A1098" s="204"/>
      <c r="F1098" s="201"/>
      <c r="G1098" s="201"/>
      <c r="H1098" s="201"/>
      <c r="L1098" s="202"/>
      <c r="M1098" s="203"/>
    </row>
    <row r="1099" spans="1:13" s="189" customFormat="1" x14ac:dyDescent="0.25">
      <c r="A1099" s="204"/>
      <c r="F1099" s="201"/>
      <c r="G1099" s="201"/>
      <c r="H1099" s="201"/>
      <c r="L1099" s="202"/>
      <c r="M1099" s="203"/>
    </row>
    <row r="1100" spans="1:13" s="189" customFormat="1" x14ac:dyDescent="0.25">
      <c r="A1100" s="204"/>
      <c r="F1100" s="201"/>
      <c r="G1100" s="201"/>
      <c r="H1100" s="201"/>
      <c r="L1100" s="202"/>
      <c r="M1100" s="203"/>
    </row>
    <row r="1101" spans="1:13" s="189" customFormat="1" x14ac:dyDescent="0.25">
      <c r="A1101" s="204"/>
      <c r="F1101" s="201"/>
      <c r="G1101" s="201"/>
      <c r="H1101" s="201"/>
      <c r="L1101" s="202"/>
      <c r="M1101" s="203"/>
    </row>
    <row r="1102" spans="1:13" s="189" customFormat="1" x14ac:dyDescent="0.25">
      <c r="A1102" s="204"/>
      <c r="F1102" s="201"/>
      <c r="G1102" s="201"/>
      <c r="H1102" s="201"/>
      <c r="L1102" s="202"/>
      <c r="M1102" s="203"/>
    </row>
    <row r="1103" spans="1:13" s="189" customFormat="1" x14ac:dyDescent="0.25">
      <c r="A1103" s="204"/>
      <c r="F1103" s="201"/>
      <c r="G1103" s="201"/>
      <c r="H1103" s="201"/>
      <c r="L1103" s="202"/>
      <c r="M1103" s="203"/>
    </row>
    <row r="1104" spans="1:13" s="189" customFormat="1" x14ac:dyDescent="0.25">
      <c r="A1104" s="204"/>
      <c r="F1104" s="201"/>
      <c r="G1104" s="201"/>
      <c r="H1104" s="201"/>
      <c r="L1104" s="202"/>
      <c r="M1104" s="203"/>
    </row>
    <row r="1105" spans="1:13" s="189" customFormat="1" x14ac:dyDescent="0.25">
      <c r="A1105" s="204"/>
      <c r="F1105" s="201"/>
      <c r="G1105" s="201"/>
      <c r="H1105" s="201"/>
      <c r="L1105" s="202"/>
      <c r="M1105" s="203"/>
    </row>
    <row r="1106" spans="1:13" s="189" customFormat="1" x14ac:dyDescent="0.25">
      <c r="A1106" s="204"/>
      <c r="F1106" s="201"/>
      <c r="G1106" s="201"/>
      <c r="H1106" s="201"/>
      <c r="L1106" s="202"/>
      <c r="M1106" s="203"/>
    </row>
    <row r="1107" spans="1:13" s="189" customFormat="1" x14ac:dyDescent="0.25">
      <c r="A1107" s="204"/>
      <c r="F1107" s="201"/>
      <c r="G1107" s="201"/>
      <c r="H1107" s="201"/>
      <c r="L1107" s="202"/>
      <c r="M1107" s="203"/>
    </row>
    <row r="1108" spans="1:13" s="189" customFormat="1" x14ac:dyDescent="0.25">
      <c r="A1108" s="204"/>
      <c r="F1108" s="201"/>
      <c r="G1108" s="201"/>
      <c r="H1108" s="201"/>
      <c r="L1108" s="202"/>
      <c r="M1108" s="203"/>
    </row>
    <row r="1109" spans="1:13" s="189" customFormat="1" x14ac:dyDescent="0.25">
      <c r="A1109" s="204"/>
      <c r="F1109" s="201"/>
      <c r="G1109" s="201"/>
      <c r="H1109" s="201"/>
      <c r="L1109" s="202"/>
      <c r="M1109" s="203"/>
    </row>
    <row r="1110" spans="1:13" s="189" customFormat="1" x14ac:dyDescent="0.25">
      <c r="A1110" s="204"/>
      <c r="F1110" s="201"/>
      <c r="G1110" s="201"/>
      <c r="H1110" s="201"/>
      <c r="L1110" s="202"/>
      <c r="M1110" s="203"/>
    </row>
    <row r="1111" spans="1:13" s="189" customFormat="1" x14ac:dyDescent="0.25">
      <c r="A1111" s="204"/>
      <c r="F1111" s="201"/>
      <c r="G1111" s="201"/>
      <c r="H1111" s="201"/>
      <c r="L1111" s="202"/>
      <c r="M1111" s="203"/>
    </row>
    <row r="1112" spans="1:13" s="189" customFormat="1" x14ac:dyDescent="0.25">
      <c r="A1112" s="204"/>
      <c r="F1112" s="201"/>
      <c r="G1112" s="201"/>
      <c r="H1112" s="201"/>
      <c r="L1112" s="202"/>
      <c r="M1112" s="203"/>
    </row>
    <row r="1113" spans="1:13" s="189" customFormat="1" x14ac:dyDescent="0.25">
      <c r="A1113" s="204"/>
      <c r="F1113" s="201"/>
      <c r="G1113" s="201"/>
      <c r="H1113" s="201"/>
      <c r="L1113" s="202"/>
      <c r="M1113" s="203"/>
    </row>
    <row r="1114" spans="1:13" s="189" customFormat="1" x14ac:dyDescent="0.25">
      <c r="A1114" s="204"/>
      <c r="F1114" s="201"/>
      <c r="G1114" s="201"/>
      <c r="H1114" s="201"/>
      <c r="L1114" s="202"/>
      <c r="M1114" s="203"/>
    </row>
    <row r="1115" spans="1:13" s="189" customFormat="1" x14ac:dyDescent="0.25">
      <c r="A1115" s="204"/>
      <c r="F1115" s="201"/>
      <c r="G1115" s="201"/>
      <c r="H1115" s="201"/>
      <c r="L1115" s="202"/>
      <c r="M1115" s="203"/>
    </row>
    <row r="1116" spans="1:13" s="189" customFormat="1" x14ac:dyDescent="0.25">
      <c r="A1116" s="204"/>
      <c r="F1116" s="201"/>
      <c r="G1116" s="201"/>
      <c r="H1116" s="201"/>
      <c r="L1116" s="202"/>
      <c r="M1116" s="203"/>
    </row>
    <row r="1117" spans="1:13" s="189" customFormat="1" x14ac:dyDescent="0.25">
      <c r="A1117" s="204"/>
      <c r="F1117" s="201"/>
      <c r="G1117" s="201"/>
      <c r="H1117" s="201"/>
      <c r="L1117" s="202"/>
      <c r="M1117" s="203"/>
    </row>
    <row r="1118" spans="1:13" s="189" customFormat="1" x14ac:dyDescent="0.25">
      <c r="A1118" s="204"/>
      <c r="F1118" s="201"/>
      <c r="G1118" s="201"/>
      <c r="H1118" s="201"/>
      <c r="L1118" s="202"/>
      <c r="M1118" s="203"/>
    </row>
    <row r="1119" spans="1:13" s="189" customFormat="1" x14ac:dyDescent="0.25">
      <c r="A1119" s="204"/>
      <c r="F1119" s="201"/>
      <c r="G1119" s="201"/>
      <c r="H1119" s="201"/>
      <c r="L1119" s="202"/>
      <c r="M1119" s="203"/>
    </row>
    <row r="1120" spans="1:13" s="189" customFormat="1" x14ac:dyDescent="0.25">
      <c r="A1120" s="204"/>
      <c r="F1120" s="201"/>
      <c r="G1120" s="201"/>
      <c r="H1120" s="201"/>
      <c r="L1120" s="202"/>
      <c r="M1120" s="203"/>
    </row>
    <row r="1121" spans="1:13" s="189" customFormat="1" x14ac:dyDescent="0.25">
      <c r="A1121" s="204"/>
      <c r="F1121" s="201"/>
      <c r="G1121" s="201"/>
      <c r="H1121" s="201"/>
      <c r="L1121" s="202"/>
      <c r="M1121" s="203"/>
    </row>
    <row r="1122" spans="1:13" s="189" customFormat="1" x14ac:dyDescent="0.25">
      <c r="A1122" s="204"/>
      <c r="F1122" s="201"/>
      <c r="G1122" s="201"/>
      <c r="H1122" s="201"/>
      <c r="L1122" s="202"/>
      <c r="M1122" s="203"/>
    </row>
    <row r="1123" spans="1:13" s="189" customFormat="1" x14ac:dyDescent="0.25">
      <c r="A1123" s="204"/>
      <c r="F1123" s="201"/>
      <c r="G1123" s="201"/>
      <c r="H1123" s="201"/>
      <c r="L1123" s="202"/>
      <c r="M1123" s="203"/>
    </row>
    <row r="1124" spans="1:13" s="189" customFormat="1" x14ac:dyDescent="0.25">
      <c r="A1124" s="204"/>
      <c r="F1124" s="201"/>
      <c r="G1124" s="201"/>
      <c r="H1124" s="201"/>
      <c r="L1124" s="202"/>
      <c r="M1124" s="203"/>
    </row>
    <row r="1125" spans="1:13" s="189" customFormat="1" x14ac:dyDescent="0.25">
      <c r="A1125" s="204"/>
      <c r="F1125" s="201"/>
      <c r="G1125" s="201"/>
      <c r="H1125" s="201"/>
      <c r="L1125" s="202"/>
      <c r="M1125" s="203"/>
    </row>
    <row r="1126" spans="1:13" s="189" customFormat="1" x14ac:dyDescent="0.25">
      <c r="A1126" s="204"/>
      <c r="F1126" s="201"/>
      <c r="G1126" s="201"/>
      <c r="H1126" s="201"/>
      <c r="L1126" s="202"/>
      <c r="M1126" s="203"/>
    </row>
    <row r="1127" spans="1:13" s="189" customFormat="1" x14ac:dyDescent="0.25">
      <c r="A1127" s="204"/>
      <c r="F1127" s="201"/>
      <c r="G1127" s="201"/>
      <c r="H1127" s="201"/>
      <c r="L1127" s="202"/>
      <c r="M1127" s="203"/>
    </row>
    <row r="1128" spans="1:13" s="189" customFormat="1" x14ac:dyDescent="0.25">
      <c r="A1128" s="204"/>
      <c r="F1128" s="201"/>
      <c r="G1128" s="201"/>
      <c r="H1128" s="201"/>
      <c r="L1128" s="202"/>
      <c r="M1128" s="203"/>
    </row>
    <row r="1129" spans="1:13" s="189" customFormat="1" x14ac:dyDescent="0.25">
      <c r="A1129" s="204"/>
      <c r="F1129" s="201"/>
      <c r="G1129" s="201"/>
      <c r="H1129" s="201"/>
      <c r="L1129" s="202"/>
      <c r="M1129" s="203"/>
    </row>
    <row r="1130" spans="1:13" s="189" customFormat="1" x14ac:dyDescent="0.25">
      <c r="A1130" s="204"/>
      <c r="F1130" s="201"/>
      <c r="G1130" s="201"/>
      <c r="H1130" s="201"/>
      <c r="L1130" s="202"/>
      <c r="M1130" s="203"/>
    </row>
    <row r="1131" spans="1:13" s="189" customFormat="1" x14ac:dyDescent="0.25">
      <c r="A1131" s="204"/>
      <c r="F1131" s="201"/>
      <c r="G1131" s="201"/>
      <c r="H1131" s="201"/>
      <c r="L1131" s="202"/>
      <c r="M1131" s="203"/>
    </row>
    <row r="1132" spans="1:13" s="189" customFormat="1" x14ac:dyDescent="0.25">
      <c r="A1132" s="204"/>
      <c r="F1132" s="201"/>
      <c r="G1132" s="201"/>
      <c r="H1132" s="201"/>
      <c r="L1132" s="202"/>
      <c r="M1132" s="203"/>
    </row>
    <row r="1133" spans="1:13" s="189" customFormat="1" x14ac:dyDescent="0.25">
      <c r="A1133" s="204"/>
      <c r="F1133" s="201"/>
      <c r="G1133" s="201"/>
      <c r="H1133" s="201"/>
      <c r="L1133" s="202"/>
      <c r="M1133" s="203"/>
    </row>
    <row r="1134" spans="1:13" s="189" customFormat="1" x14ac:dyDescent="0.25">
      <c r="A1134" s="204"/>
      <c r="F1134" s="201"/>
      <c r="G1134" s="201"/>
      <c r="H1134" s="201"/>
      <c r="L1134" s="202"/>
      <c r="M1134" s="203"/>
    </row>
    <row r="1135" spans="1:13" s="189" customFormat="1" x14ac:dyDescent="0.25">
      <c r="A1135" s="204"/>
      <c r="F1135" s="201"/>
      <c r="G1135" s="201"/>
      <c r="H1135" s="201"/>
      <c r="L1135" s="202"/>
      <c r="M1135" s="203"/>
    </row>
    <row r="1136" spans="1:13" s="189" customFormat="1" x14ac:dyDescent="0.25">
      <c r="A1136" s="204"/>
      <c r="F1136" s="201"/>
      <c r="G1136" s="201"/>
      <c r="H1136" s="201"/>
      <c r="L1136" s="202"/>
      <c r="M1136" s="203"/>
    </row>
    <row r="1137" spans="1:13" s="189" customFormat="1" x14ac:dyDescent="0.25">
      <c r="A1137" s="204"/>
      <c r="F1137" s="201"/>
      <c r="G1137" s="201"/>
      <c r="H1137" s="201"/>
      <c r="L1137" s="202"/>
      <c r="M1137" s="203"/>
    </row>
    <row r="1138" spans="1:13" s="189" customFormat="1" x14ac:dyDescent="0.25">
      <c r="A1138" s="204"/>
      <c r="F1138" s="201"/>
      <c r="G1138" s="201"/>
      <c r="H1138" s="201"/>
      <c r="L1138" s="202"/>
      <c r="M1138" s="203"/>
    </row>
    <row r="1139" spans="1:13" s="189" customFormat="1" x14ac:dyDescent="0.25">
      <c r="A1139" s="204"/>
      <c r="F1139" s="201"/>
      <c r="G1139" s="201"/>
      <c r="H1139" s="201"/>
      <c r="L1139" s="202"/>
      <c r="M1139" s="203"/>
    </row>
    <row r="1140" spans="1:13" s="189" customFormat="1" x14ac:dyDescent="0.25">
      <c r="A1140" s="204"/>
      <c r="F1140" s="201"/>
      <c r="G1140" s="201"/>
      <c r="H1140" s="201"/>
      <c r="L1140" s="202"/>
      <c r="M1140" s="203"/>
    </row>
    <row r="1141" spans="1:13" s="189" customFormat="1" x14ac:dyDescent="0.25">
      <c r="A1141" s="204"/>
      <c r="F1141" s="201"/>
      <c r="G1141" s="201"/>
      <c r="H1141" s="201"/>
      <c r="L1141" s="202"/>
      <c r="M1141" s="203"/>
    </row>
    <row r="1142" spans="1:13" s="189" customFormat="1" x14ac:dyDescent="0.25">
      <c r="A1142" s="204"/>
      <c r="F1142" s="201"/>
      <c r="G1142" s="201"/>
      <c r="H1142" s="201"/>
      <c r="L1142" s="202"/>
      <c r="M1142" s="203"/>
    </row>
    <row r="1143" spans="1:13" s="189" customFormat="1" x14ac:dyDescent="0.25">
      <c r="A1143" s="204"/>
      <c r="F1143" s="201"/>
      <c r="G1143" s="201"/>
      <c r="H1143" s="201"/>
      <c r="L1143" s="202"/>
      <c r="M1143" s="203"/>
    </row>
    <row r="1144" spans="1:13" s="189" customFormat="1" x14ac:dyDescent="0.25">
      <c r="A1144" s="204"/>
      <c r="F1144" s="201"/>
      <c r="G1144" s="201"/>
      <c r="H1144" s="201"/>
      <c r="L1144" s="202"/>
      <c r="M1144" s="203"/>
    </row>
    <row r="1145" spans="1:13" s="189" customFormat="1" x14ac:dyDescent="0.25">
      <c r="A1145" s="204"/>
      <c r="F1145" s="201"/>
      <c r="G1145" s="201"/>
      <c r="H1145" s="201"/>
      <c r="L1145" s="202"/>
      <c r="M1145" s="203"/>
    </row>
    <row r="1146" spans="1:13" s="189" customFormat="1" x14ac:dyDescent="0.25">
      <c r="A1146" s="204"/>
      <c r="F1146" s="201"/>
      <c r="G1146" s="201"/>
      <c r="H1146" s="201"/>
      <c r="L1146" s="202"/>
      <c r="M1146" s="203"/>
    </row>
    <row r="1147" spans="1:13" s="189" customFormat="1" x14ac:dyDescent="0.25">
      <c r="A1147" s="204"/>
      <c r="F1147" s="201"/>
      <c r="G1147" s="201"/>
      <c r="H1147" s="201"/>
      <c r="L1147" s="202"/>
      <c r="M1147" s="203"/>
    </row>
    <row r="1148" spans="1:13" s="189" customFormat="1" x14ac:dyDescent="0.25">
      <c r="A1148" s="204"/>
      <c r="F1148" s="201"/>
      <c r="G1148" s="201"/>
      <c r="H1148" s="201"/>
      <c r="L1148" s="202"/>
      <c r="M1148" s="203"/>
    </row>
    <row r="1149" spans="1:13" s="189" customFormat="1" x14ac:dyDescent="0.25">
      <c r="A1149" s="204"/>
      <c r="F1149" s="201"/>
      <c r="G1149" s="201"/>
      <c r="H1149" s="201"/>
      <c r="L1149" s="202"/>
      <c r="M1149" s="203"/>
    </row>
    <row r="1150" spans="1:13" s="189" customFormat="1" x14ac:dyDescent="0.25">
      <c r="A1150" s="204"/>
      <c r="F1150" s="201"/>
      <c r="G1150" s="201"/>
      <c r="H1150" s="201"/>
      <c r="L1150" s="202"/>
      <c r="M1150" s="203"/>
    </row>
    <row r="1151" spans="1:13" s="189" customFormat="1" x14ac:dyDescent="0.25">
      <c r="A1151" s="204"/>
      <c r="F1151" s="201"/>
      <c r="G1151" s="201"/>
      <c r="H1151" s="201"/>
      <c r="L1151" s="202"/>
      <c r="M1151" s="203"/>
    </row>
    <row r="1152" spans="1:13" s="189" customFormat="1" x14ac:dyDescent="0.25">
      <c r="A1152" s="204"/>
      <c r="F1152" s="201"/>
      <c r="G1152" s="201"/>
      <c r="H1152" s="201"/>
      <c r="L1152" s="202"/>
      <c r="M1152" s="203"/>
    </row>
    <row r="1153" spans="1:13" s="189" customFormat="1" x14ac:dyDescent="0.25">
      <c r="A1153" s="204"/>
      <c r="F1153" s="201"/>
      <c r="G1153" s="201"/>
      <c r="H1153" s="201"/>
      <c r="L1153" s="202"/>
      <c r="M1153" s="203"/>
    </row>
    <row r="1154" spans="1:13" s="189" customFormat="1" x14ac:dyDescent="0.25">
      <c r="A1154" s="204"/>
      <c r="F1154" s="201"/>
      <c r="G1154" s="201"/>
      <c r="H1154" s="201"/>
      <c r="L1154" s="202"/>
      <c r="M1154" s="203"/>
    </row>
    <row r="1155" spans="1:13" s="189" customFormat="1" x14ac:dyDescent="0.25">
      <c r="A1155" s="204"/>
      <c r="F1155" s="201"/>
      <c r="G1155" s="201"/>
      <c r="H1155" s="201"/>
      <c r="L1155" s="202"/>
      <c r="M1155" s="203"/>
    </row>
    <row r="1156" spans="1:13" s="189" customFormat="1" x14ac:dyDescent="0.25">
      <c r="A1156" s="204"/>
      <c r="F1156" s="201"/>
      <c r="G1156" s="201"/>
      <c r="H1156" s="201"/>
      <c r="L1156" s="202"/>
      <c r="M1156" s="203"/>
    </row>
    <row r="1157" spans="1:13" s="189" customFormat="1" x14ac:dyDescent="0.25">
      <c r="A1157" s="204"/>
      <c r="F1157" s="201"/>
      <c r="G1157" s="201"/>
      <c r="H1157" s="201"/>
      <c r="L1157" s="202"/>
      <c r="M1157" s="203"/>
    </row>
    <row r="1158" spans="1:13" s="189" customFormat="1" x14ac:dyDescent="0.25">
      <c r="A1158" s="204"/>
      <c r="F1158" s="201"/>
      <c r="G1158" s="201"/>
      <c r="H1158" s="201"/>
      <c r="L1158" s="202"/>
      <c r="M1158" s="203"/>
    </row>
    <row r="1159" spans="1:13" s="189" customFormat="1" x14ac:dyDescent="0.25">
      <c r="A1159" s="204"/>
      <c r="F1159" s="201"/>
      <c r="G1159" s="201"/>
      <c r="H1159" s="201"/>
      <c r="L1159" s="202"/>
      <c r="M1159" s="203"/>
    </row>
    <row r="1160" spans="1:13" s="189" customFormat="1" x14ac:dyDescent="0.25">
      <c r="A1160" s="204"/>
      <c r="F1160" s="201"/>
      <c r="G1160" s="201"/>
      <c r="H1160" s="201"/>
      <c r="L1160" s="202"/>
      <c r="M1160" s="203"/>
    </row>
    <row r="1161" spans="1:13" s="189" customFormat="1" x14ac:dyDescent="0.25">
      <c r="A1161" s="204"/>
      <c r="F1161" s="201"/>
      <c r="G1161" s="201"/>
      <c r="H1161" s="201"/>
      <c r="L1161" s="202"/>
      <c r="M1161" s="203"/>
    </row>
    <row r="1162" spans="1:13" s="189" customFormat="1" x14ac:dyDescent="0.25">
      <c r="A1162" s="204"/>
      <c r="F1162" s="201"/>
      <c r="G1162" s="201"/>
      <c r="H1162" s="201"/>
      <c r="L1162" s="202"/>
      <c r="M1162" s="203"/>
    </row>
    <row r="1163" spans="1:13" s="189" customFormat="1" x14ac:dyDescent="0.25">
      <c r="A1163" s="204"/>
      <c r="F1163" s="201"/>
      <c r="G1163" s="201"/>
      <c r="H1163" s="201"/>
      <c r="L1163" s="202"/>
      <c r="M1163" s="203"/>
    </row>
    <row r="1164" spans="1:13" s="189" customFormat="1" x14ac:dyDescent="0.25">
      <c r="A1164" s="204"/>
      <c r="F1164" s="201"/>
      <c r="G1164" s="201"/>
      <c r="H1164" s="201"/>
      <c r="L1164" s="202"/>
      <c r="M1164" s="203"/>
    </row>
    <row r="1165" spans="1:13" s="189" customFormat="1" x14ac:dyDescent="0.25">
      <c r="A1165" s="204"/>
      <c r="F1165" s="201"/>
      <c r="G1165" s="201"/>
      <c r="H1165" s="201"/>
      <c r="L1165" s="202"/>
      <c r="M1165" s="203"/>
    </row>
    <row r="1166" spans="1:13" s="189" customFormat="1" x14ac:dyDescent="0.25">
      <c r="A1166" s="204"/>
      <c r="F1166" s="201"/>
      <c r="G1166" s="201"/>
      <c r="H1166" s="201"/>
      <c r="L1166" s="202"/>
      <c r="M1166" s="203"/>
    </row>
    <row r="1167" spans="1:13" s="189" customFormat="1" x14ac:dyDescent="0.25">
      <c r="A1167" s="204"/>
      <c r="F1167" s="201"/>
      <c r="G1167" s="201"/>
      <c r="H1167" s="201"/>
      <c r="L1167" s="202"/>
      <c r="M1167" s="203"/>
    </row>
    <row r="1168" spans="1:13" s="189" customFormat="1" x14ac:dyDescent="0.25">
      <c r="A1168" s="204"/>
      <c r="F1168" s="201"/>
      <c r="G1168" s="201"/>
      <c r="H1168" s="201"/>
      <c r="L1168" s="202"/>
      <c r="M1168" s="203"/>
    </row>
    <row r="1169" spans="1:13" s="189" customFormat="1" x14ac:dyDescent="0.25">
      <c r="A1169" s="204"/>
      <c r="F1169" s="201"/>
      <c r="G1169" s="201"/>
      <c r="H1169" s="201"/>
      <c r="L1169" s="202"/>
      <c r="M1169" s="203"/>
    </row>
    <row r="1170" spans="1:13" s="189" customFormat="1" x14ac:dyDescent="0.25">
      <c r="A1170" s="204"/>
      <c r="F1170" s="201"/>
      <c r="G1170" s="201"/>
      <c r="H1170" s="201"/>
      <c r="L1170" s="202"/>
      <c r="M1170" s="203"/>
    </row>
    <row r="1171" spans="1:13" s="189" customFormat="1" x14ac:dyDescent="0.25">
      <c r="A1171" s="204"/>
      <c r="F1171" s="201"/>
      <c r="G1171" s="201"/>
      <c r="H1171" s="201"/>
      <c r="L1171" s="202"/>
      <c r="M1171" s="203"/>
    </row>
    <row r="1172" spans="1:13" s="189" customFormat="1" x14ac:dyDescent="0.25">
      <c r="A1172" s="204"/>
      <c r="F1172" s="201"/>
      <c r="G1172" s="201"/>
      <c r="H1172" s="201"/>
      <c r="L1172" s="202"/>
      <c r="M1172" s="203"/>
    </row>
    <row r="1173" spans="1:13" s="189" customFormat="1" x14ac:dyDescent="0.25">
      <c r="A1173" s="204"/>
      <c r="F1173" s="201"/>
      <c r="G1173" s="201"/>
      <c r="H1173" s="201"/>
      <c r="L1173" s="202"/>
      <c r="M1173" s="203"/>
    </row>
    <row r="1174" spans="1:13" s="189" customFormat="1" x14ac:dyDescent="0.25">
      <c r="A1174" s="204"/>
      <c r="F1174" s="201"/>
      <c r="G1174" s="201"/>
      <c r="H1174" s="201"/>
      <c r="L1174" s="202"/>
      <c r="M1174" s="203"/>
    </row>
    <row r="1175" spans="1:13" s="189" customFormat="1" x14ac:dyDescent="0.25">
      <c r="A1175" s="204"/>
      <c r="F1175" s="201"/>
      <c r="G1175" s="201"/>
      <c r="H1175" s="201"/>
      <c r="L1175" s="202"/>
      <c r="M1175" s="203"/>
    </row>
    <row r="1176" spans="1:13" s="189" customFormat="1" x14ac:dyDescent="0.25">
      <c r="A1176" s="204"/>
      <c r="F1176" s="201"/>
      <c r="G1176" s="201"/>
      <c r="H1176" s="201"/>
      <c r="L1176" s="202"/>
      <c r="M1176" s="203"/>
    </row>
    <row r="1177" spans="1:13" s="189" customFormat="1" x14ac:dyDescent="0.25">
      <c r="A1177" s="204"/>
      <c r="F1177" s="201"/>
      <c r="G1177" s="201"/>
      <c r="H1177" s="201"/>
      <c r="L1177" s="202"/>
      <c r="M1177" s="203"/>
    </row>
    <row r="1178" spans="1:13" s="189" customFormat="1" x14ac:dyDescent="0.25">
      <c r="A1178" s="204"/>
      <c r="F1178" s="201"/>
      <c r="G1178" s="201"/>
      <c r="H1178" s="201"/>
      <c r="L1178" s="202"/>
      <c r="M1178" s="203"/>
    </row>
    <row r="1179" spans="1:13" s="189" customFormat="1" x14ac:dyDescent="0.25">
      <c r="A1179" s="204"/>
      <c r="F1179" s="201"/>
      <c r="G1179" s="201"/>
      <c r="H1179" s="201"/>
      <c r="L1179" s="202"/>
      <c r="M1179" s="203"/>
    </row>
    <row r="1180" spans="1:13" s="189" customFormat="1" x14ac:dyDescent="0.25">
      <c r="A1180" s="204"/>
      <c r="F1180" s="201"/>
      <c r="G1180" s="201"/>
      <c r="H1180" s="201"/>
      <c r="L1180" s="202"/>
      <c r="M1180" s="203"/>
    </row>
    <row r="1181" spans="1:13" s="189" customFormat="1" x14ac:dyDescent="0.25">
      <c r="A1181" s="204"/>
      <c r="F1181" s="201"/>
      <c r="G1181" s="201"/>
      <c r="H1181" s="201"/>
      <c r="L1181" s="202"/>
      <c r="M1181" s="203"/>
    </row>
    <row r="1182" spans="1:13" s="189" customFormat="1" x14ac:dyDescent="0.25">
      <c r="A1182" s="204"/>
      <c r="F1182" s="201"/>
      <c r="G1182" s="201"/>
      <c r="H1182" s="201"/>
      <c r="L1182" s="202"/>
      <c r="M1182" s="203"/>
    </row>
    <row r="1183" spans="1:13" s="189" customFormat="1" x14ac:dyDescent="0.25">
      <c r="A1183" s="204"/>
      <c r="F1183" s="201"/>
      <c r="G1183" s="201"/>
      <c r="H1183" s="201"/>
      <c r="L1183" s="202"/>
      <c r="M1183" s="203"/>
    </row>
    <row r="1184" spans="1:13" s="189" customFormat="1" x14ac:dyDescent="0.25">
      <c r="A1184" s="204"/>
      <c r="F1184" s="201"/>
      <c r="G1184" s="201"/>
      <c r="H1184" s="201"/>
      <c r="L1184" s="202"/>
      <c r="M1184" s="203"/>
    </row>
    <row r="1185" spans="1:13" s="189" customFormat="1" x14ac:dyDescent="0.25">
      <c r="A1185" s="204"/>
      <c r="F1185" s="201"/>
      <c r="G1185" s="201"/>
      <c r="H1185" s="201"/>
      <c r="L1185" s="202"/>
      <c r="M1185" s="203"/>
    </row>
    <row r="1186" spans="1:13" s="189" customFormat="1" x14ac:dyDescent="0.25">
      <c r="A1186" s="204"/>
      <c r="F1186" s="201"/>
      <c r="G1186" s="201"/>
      <c r="H1186" s="201"/>
      <c r="L1186" s="202"/>
      <c r="M1186" s="203"/>
    </row>
    <row r="1187" spans="1:13" s="189" customFormat="1" x14ac:dyDescent="0.25">
      <c r="A1187" s="204"/>
      <c r="F1187" s="201"/>
      <c r="G1187" s="201"/>
      <c r="H1187" s="201"/>
      <c r="L1187" s="202"/>
      <c r="M1187" s="203"/>
    </row>
    <row r="1188" spans="1:13" s="189" customFormat="1" x14ac:dyDescent="0.25">
      <c r="A1188" s="204"/>
      <c r="F1188" s="201"/>
      <c r="G1188" s="201"/>
      <c r="H1188" s="201"/>
      <c r="L1188" s="202"/>
      <c r="M1188" s="203"/>
    </row>
    <row r="1189" spans="1:13" s="189" customFormat="1" x14ac:dyDescent="0.25">
      <c r="A1189" s="204"/>
      <c r="F1189" s="201"/>
      <c r="G1189" s="201"/>
      <c r="H1189" s="201"/>
      <c r="L1189" s="202"/>
      <c r="M1189" s="203"/>
    </row>
    <row r="1190" spans="1:13" s="189" customFormat="1" x14ac:dyDescent="0.25">
      <c r="A1190" s="204"/>
      <c r="F1190" s="201"/>
      <c r="G1190" s="201"/>
      <c r="H1190" s="201"/>
      <c r="L1190" s="202"/>
      <c r="M1190" s="203"/>
    </row>
    <row r="1191" spans="1:13" s="189" customFormat="1" x14ac:dyDescent="0.25">
      <c r="A1191" s="204"/>
      <c r="F1191" s="201"/>
      <c r="G1191" s="201"/>
      <c r="H1191" s="201"/>
      <c r="L1191" s="202"/>
      <c r="M1191" s="203"/>
    </row>
    <row r="1192" spans="1:13" s="189" customFormat="1" x14ac:dyDescent="0.25">
      <c r="A1192" s="204"/>
      <c r="F1192" s="201"/>
      <c r="G1192" s="201"/>
      <c r="H1192" s="201"/>
      <c r="L1192" s="202"/>
      <c r="M1192" s="203"/>
    </row>
    <row r="1193" spans="1:13" s="189" customFormat="1" x14ac:dyDescent="0.25">
      <c r="A1193" s="204"/>
      <c r="F1193" s="201"/>
      <c r="G1193" s="201"/>
      <c r="H1193" s="201"/>
      <c r="L1193" s="202"/>
      <c r="M1193" s="203"/>
    </row>
    <row r="1194" spans="1:13" s="189" customFormat="1" x14ac:dyDescent="0.25">
      <c r="A1194" s="204"/>
      <c r="F1194" s="201"/>
      <c r="G1194" s="201"/>
      <c r="H1194" s="201"/>
      <c r="L1194" s="202"/>
      <c r="M1194" s="203"/>
    </row>
    <row r="1195" spans="1:13" s="189" customFormat="1" x14ac:dyDescent="0.25">
      <c r="A1195" s="204"/>
      <c r="F1195" s="201"/>
      <c r="G1195" s="201"/>
      <c r="H1195" s="201"/>
      <c r="L1195" s="202"/>
      <c r="M1195" s="203"/>
    </row>
    <row r="1196" spans="1:13" s="189" customFormat="1" x14ac:dyDescent="0.25">
      <c r="A1196" s="204"/>
      <c r="F1196" s="201"/>
      <c r="G1196" s="201"/>
      <c r="H1196" s="201"/>
      <c r="L1196" s="202"/>
      <c r="M1196" s="203"/>
    </row>
    <row r="1197" spans="1:13" s="189" customFormat="1" x14ac:dyDescent="0.25">
      <c r="A1197" s="204"/>
      <c r="F1197" s="201"/>
      <c r="G1197" s="201"/>
      <c r="H1197" s="201"/>
      <c r="L1197" s="202"/>
      <c r="M1197" s="203"/>
    </row>
    <row r="1198" spans="1:13" s="189" customFormat="1" x14ac:dyDescent="0.25">
      <c r="A1198" s="204"/>
      <c r="F1198" s="201"/>
      <c r="G1198" s="201"/>
      <c r="H1198" s="201"/>
      <c r="L1198" s="202"/>
      <c r="M1198" s="203"/>
    </row>
    <row r="1199" spans="1:13" s="189" customFormat="1" x14ac:dyDescent="0.25">
      <c r="A1199" s="204"/>
      <c r="F1199" s="201"/>
      <c r="G1199" s="201"/>
      <c r="H1199" s="201"/>
      <c r="L1199" s="202"/>
      <c r="M1199" s="203"/>
    </row>
    <row r="1200" spans="1:13" s="189" customFormat="1" x14ac:dyDescent="0.25">
      <c r="A1200" s="204"/>
      <c r="F1200" s="201"/>
      <c r="G1200" s="201"/>
      <c r="H1200" s="201"/>
      <c r="L1200" s="202"/>
      <c r="M1200" s="203"/>
    </row>
    <row r="1201" spans="1:13" s="189" customFormat="1" x14ac:dyDescent="0.25">
      <c r="A1201" s="204"/>
      <c r="F1201" s="201"/>
      <c r="G1201" s="201"/>
      <c r="H1201" s="201"/>
      <c r="L1201" s="202"/>
      <c r="M1201" s="203"/>
    </row>
    <row r="1202" spans="1:13" s="189" customFormat="1" x14ac:dyDescent="0.25">
      <c r="A1202" s="204"/>
      <c r="F1202" s="201"/>
      <c r="G1202" s="201"/>
      <c r="H1202" s="201"/>
      <c r="L1202" s="202"/>
      <c r="M1202" s="203"/>
    </row>
    <row r="1203" spans="1:13" s="189" customFormat="1" x14ac:dyDescent="0.25">
      <c r="A1203" s="204"/>
      <c r="F1203" s="201"/>
      <c r="G1203" s="201"/>
      <c r="H1203" s="201"/>
      <c r="L1203" s="202"/>
      <c r="M1203" s="203"/>
    </row>
    <row r="1204" spans="1:13" s="189" customFormat="1" x14ac:dyDescent="0.25">
      <c r="A1204" s="204"/>
      <c r="F1204" s="201"/>
      <c r="G1204" s="201"/>
      <c r="H1204" s="201"/>
      <c r="L1204" s="202"/>
      <c r="M1204" s="203"/>
    </row>
    <row r="1205" spans="1:13" s="189" customFormat="1" x14ac:dyDescent="0.25">
      <c r="A1205" s="204"/>
      <c r="F1205" s="201"/>
      <c r="G1205" s="201"/>
      <c r="H1205" s="201"/>
      <c r="L1205" s="202"/>
      <c r="M1205" s="203"/>
    </row>
    <row r="1206" spans="1:13" s="189" customFormat="1" x14ac:dyDescent="0.25">
      <c r="A1206" s="204"/>
      <c r="F1206" s="201"/>
      <c r="G1206" s="201"/>
      <c r="H1206" s="201"/>
      <c r="L1206" s="202"/>
      <c r="M1206" s="203"/>
    </row>
    <row r="1207" spans="1:13" s="189" customFormat="1" x14ac:dyDescent="0.25">
      <c r="A1207" s="204"/>
      <c r="F1207" s="201"/>
      <c r="G1207" s="201"/>
      <c r="H1207" s="201"/>
      <c r="L1207" s="202"/>
      <c r="M1207" s="203"/>
    </row>
    <row r="1208" spans="1:13" s="189" customFormat="1" x14ac:dyDescent="0.25">
      <c r="A1208" s="204"/>
      <c r="F1208" s="201"/>
      <c r="G1208" s="201"/>
      <c r="H1208" s="201"/>
      <c r="L1208" s="202"/>
      <c r="M1208" s="203"/>
    </row>
    <row r="1209" spans="1:13" s="189" customFormat="1" x14ac:dyDescent="0.25">
      <c r="A1209" s="204"/>
      <c r="F1209" s="201"/>
      <c r="G1209" s="201"/>
      <c r="H1209" s="201"/>
      <c r="L1209" s="202"/>
      <c r="M1209" s="203"/>
    </row>
    <row r="1210" spans="1:13" s="189" customFormat="1" x14ac:dyDescent="0.25">
      <c r="A1210" s="204"/>
      <c r="F1210" s="201"/>
      <c r="G1210" s="201"/>
      <c r="H1210" s="201"/>
      <c r="L1210" s="202"/>
      <c r="M1210" s="203"/>
    </row>
    <row r="1211" spans="1:13" s="189" customFormat="1" x14ac:dyDescent="0.25">
      <c r="A1211" s="204"/>
      <c r="F1211" s="201"/>
      <c r="G1211" s="201"/>
      <c r="H1211" s="201"/>
      <c r="L1211" s="202"/>
      <c r="M1211" s="203"/>
    </row>
    <row r="1212" spans="1:13" s="189" customFormat="1" x14ac:dyDescent="0.25">
      <c r="A1212" s="204"/>
      <c r="F1212" s="201"/>
      <c r="G1212" s="201"/>
      <c r="H1212" s="201"/>
      <c r="L1212" s="202"/>
      <c r="M1212" s="203"/>
    </row>
    <row r="1213" spans="1:13" s="189" customFormat="1" x14ac:dyDescent="0.25">
      <c r="A1213" s="204"/>
      <c r="F1213" s="201"/>
      <c r="G1213" s="201"/>
      <c r="H1213" s="201"/>
      <c r="L1213" s="202"/>
      <c r="M1213" s="203"/>
    </row>
    <row r="1214" spans="1:13" s="189" customFormat="1" x14ac:dyDescent="0.25">
      <c r="A1214" s="204"/>
      <c r="F1214" s="201"/>
      <c r="G1214" s="201"/>
      <c r="H1214" s="201"/>
      <c r="L1214" s="202"/>
      <c r="M1214" s="203"/>
    </row>
    <row r="1215" spans="1:13" s="189" customFormat="1" x14ac:dyDescent="0.25">
      <c r="A1215" s="204"/>
      <c r="F1215" s="201"/>
      <c r="G1215" s="201"/>
      <c r="H1215" s="201"/>
      <c r="L1215" s="202"/>
      <c r="M1215" s="203"/>
    </row>
    <row r="1216" spans="1:13" s="189" customFormat="1" x14ac:dyDescent="0.25">
      <c r="A1216" s="204"/>
      <c r="F1216" s="201"/>
      <c r="G1216" s="201"/>
      <c r="H1216" s="201"/>
      <c r="L1216" s="202"/>
      <c r="M1216" s="203"/>
    </row>
    <row r="1217" spans="1:13" s="189" customFormat="1" x14ac:dyDescent="0.25">
      <c r="A1217" s="204"/>
      <c r="F1217" s="201"/>
      <c r="G1217" s="201"/>
      <c r="H1217" s="201"/>
      <c r="L1217" s="202"/>
      <c r="M1217" s="203"/>
    </row>
    <row r="1218" spans="1:13" s="189" customFormat="1" x14ac:dyDescent="0.25">
      <c r="A1218" s="204"/>
      <c r="F1218" s="201"/>
      <c r="G1218" s="201"/>
      <c r="H1218" s="201"/>
      <c r="L1218" s="202"/>
      <c r="M1218" s="203"/>
    </row>
    <row r="1219" spans="1:13" s="189" customFormat="1" x14ac:dyDescent="0.25">
      <c r="A1219" s="204"/>
      <c r="F1219" s="201"/>
      <c r="G1219" s="201"/>
      <c r="H1219" s="201"/>
      <c r="L1219" s="202"/>
      <c r="M1219" s="203"/>
    </row>
    <row r="1220" spans="1:13" s="189" customFormat="1" x14ac:dyDescent="0.25">
      <c r="A1220" s="204"/>
      <c r="F1220" s="201"/>
      <c r="G1220" s="201"/>
      <c r="H1220" s="201"/>
      <c r="L1220" s="202"/>
      <c r="M1220" s="203"/>
    </row>
    <row r="1221" spans="1:13" s="189" customFormat="1" x14ac:dyDescent="0.25">
      <c r="A1221" s="204"/>
      <c r="F1221" s="201"/>
      <c r="G1221" s="201"/>
      <c r="H1221" s="201"/>
      <c r="L1221" s="202"/>
      <c r="M1221" s="203"/>
    </row>
    <row r="1222" spans="1:13" s="189" customFormat="1" x14ac:dyDescent="0.25">
      <c r="A1222" s="204"/>
      <c r="F1222" s="201"/>
      <c r="G1222" s="201"/>
      <c r="H1222" s="201"/>
      <c r="L1222" s="202"/>
      <c r="M1222" s="203"/>
    </row>
    <row r="1223" spans="1:13" s="189" customFormat="1" x14ac:dyDescent="0.25">
      <c r="A1223" s="204"/>
      <c r="F1223" s="201"/>
      <c r="G1223" s="201"/>
      <c r="H1223" s="201"/>
      <c r="L1223" s="202"/>
      <c r="M1223" s="203"/>
    </row>
    <row r="1224" spans="1:13" s="189" customFormat="1" x14ac:dyDescent="0.25">
      <c r="A1224" s="204"/>
      <c r="F1224" s="201"/>
      <c r="G1224" s="201"/>
      <c r="H1224" s="201"/>
      <c r="L1224" s="202"/>
      <c r="M1224" s="203"/>
    </row>
    <row r="1225" spans="1:13" s="189" customFormat="1" x14ac:dyDescent="0.25">
      <c r="A1225" s="204"/>
      <c r="F1225" s="201"/>
      <c r="G1225" s="201"/>
      <c r="H1225" s="201"/>
      <c r="L1225" s="202"/>
      <c r="M1225" s="203"/>
    </row>
    <row r="1226" spans="1:13" s="189" customFormat="1" x14ac:dyDescent="0.25">
      <c r="A1226" s="204"/>
      <c r="F1226" s="201"/>
      <c r="G1226" s="201"/>
      <c r="H1226" s="201"/>
      <c r="L1226" s="202"/>
      <c r="M1226" s="203"/>
    </row>
    <row r="1227" spans="1:13" s="189" customFormat="1" x14ac:dyDescent="0.25">
      <c r="A1227" s="204"/>
      <c r="F1227" s="201"/>
      <c r="G1227" s="201"/>
      <c r="H1227" s="201"/>
      <c r="L1227" s="202"/>
      <c r="M1227" s="203"/>
    </row>
    <row r="1228" spans="1:13" s="189" customFormat="1" x14ac:dyDescent="0.25">
      <c r="A1228" s="204"/>
      <c r="F1228" s="201"/>
      <c r="G1228" s="201"/>
      <c r="H1228" s="201"/>
      <c r="L1228" s="202"/>
      <c r="M1228" s="203"/>
    </row>
    <row r="1229" spans="1:13" s="189" customFormat="1" x14ac:dyDescent="0.25">
      <c r="A1229" s="204"/>
      <c r="F1229" s="201"/>
      <c r="G1229" s="201"/>
      <c r="H1229" s="201"/>
      <c r="L1229" s="202"/>
      <c r="M1229" s="203"/>
    </row>
    <row r="1230" spans="1:13" s="189" customFormat="1" x14ac:dyDescent="0.25">
      <c r="A1230" s="204"/>
      <c r="F1230" s="201"/>
      <c r="G1230" s="201"/>
      <c r="H1230" s="201"/>
      <c r="L1230" s="202"/>
      <c r="M1230" s="203"/>
    </row>
    <row r="1231" spans="1:13" s="189" customFormat="1" x14ac:dyDescent="0.25">
      <c r="A1231" s="204"/>
      <c r="F1231" s="201"/>
      <c r="G1231" s="201"/>
      <c r="H1231" s="201"/>
      <c r="L1231" s="202"/>
      <c r="M1231" s="203"/>
    </row>
    <row r="1232" spans="1:13" s="189" customFormat="1" x14ac:dyDescent="0.25">
      <c r="A1232" s="204"/>
      <c r="F1232" s="201"/>
      <c r="G1232" s="201"/>
      <c r="H1232" s="201"/>
      <c r="L1232" s="202"/>
      <c r="M1232" s="203"/>
    </row>
    <row r="1233" spans="1:13" s="189" customFormat="1" x14ac:dyDescent="0.25">
      <c r="A1233" s="204"/>
      <c r="F1233" s="201"/>
      <c r="G1233" s="201"/>
      <c r="H1233" s="201"/>
      <c r="L1233" s="202"/>
      <c r="M1233" s="203"/>
    </row>
    <row r="1234" spans="1:13" s="189" customFormat="1" x14ac:dyDescent="0.25">
      <c r="A1234" s="204"/>
      <c r="F1234" s="201"/>
      <c r="G1234" s="201"/>
      <c r="H1234" s="201"/>
      <c r="L1234" s="202"/>
      <c r="M1234" s="203"/>
    </row>
    <row r="1235" spans="1:13" s="189" customFormat="1" x14ac:dyDescent="0.25">
      <c r="A1235" s="204"/>
      <c r="F1235" s="201"/>
      <c r="G1235" s="201"/>
      <c r="H1235" s="201"/>
      <c r="L1235" s="202"/>
      <c r="M1235" s="203"/>
    </row>
    <row r="1236" spans="1:13" s="189" customFormat="1" x14ac:dyDescent="0.25">
      <c r="A1236" s="204"/>
      <c r="F1236" s="201"/>
      <c r="G1236" s="201"/>
      <c r="H1236" s="201"/>
      <c r="L1236" s="202"/>
      <c r="M1236" s="203"/>
    </row>
    <row r="1237" spans="1:13" s="189" customFormat="1" x14ac:dyDescent="0.25">
      <c r="A1237" s="204"/>
      <c r="F1237" s="201"/>
      <c r="G1237" s="201"/>
      <c r="H1237" s="201"/>
      <c r="L1237" s="202"/>
      <c r="M1237" s="203"/>
    </row>
    <row r="1238" spans="1:13" s="189" customFormat="1" x14ac:dyDescent="0.25">
      <c r="A1238" s="204"/>
      <c r="F1238" s="201"/>
      <c r="G1238" s="201"/>
      <c r="H1238" s="201"/>
      <c r="L1238" s="202"/>
      <c r="M1238" s="203"/>
    </row>
    <row r="1239" spans="1:13" s="189" customFormat="1" x14ac:dyDescent="0.25">
      <c r="A1239" s="204"/>
      <c r="F1239" s="201"/>
      <c r="G1239" s="201"/>
      <c r="H1239" s="201"/>
      <c r="L1239" s="202"/>
      <c r="M1239" s="203"/>
    </row>
    <row r="1240" spans="1:13" s="189" customFormat="1" x14ac:dyDescent="0.25">
      <c r="A1240" s="204"/>
      <c r="F1240" s="201"/>
      <c r="G1240" s="201"/>
      <c r="H1240" s="201"/>
      <c r="L1240" s="202"/>
      <c r="M1240" s="203"/>
    </row>
    <row r="1241" spans="1:13" s="189" customFormat="1" x14ac:dyDescent="0.25">
      <c r="A1241" s="204"/>
      <c r="F1241" s="201"/>
      <c r="G1241" s="201"/>
      <c r="H1241" s="201"/>
      <c r="L1241" s="202"/>
      <c r="M1241" s="203"/>
    </row>
    <row r="1242" spans="1:13" s="189" customFormat="1" x14ac:dyDescent="0.25">
      <c r="A1242" s="204"/>
      <c r="F1242" s="201"/>
      <c r="G1242" s="201"/>
      <c r="H1242" s="201"/>
      <c r="L1242" s="202"/>
      <c r="M1242" s="203"/>
    </row>
    <row r="1243" spans="1:13" s="189" customFormat="1" x14ac:dyDescent="0.25">
      <c r="A1243" s="204"/>
      <c r="F1243" s="201"/>
      <c r="G1243" s="201"/>
      <c r="H1243" s="201"/>
      <c r="L1243" s="202"/>
      <c r="M1243" s="203"/>
    </row>
    <row r="1244" spans="1:13" s="189" customFormat="1" x14ac:dyDescent="0.25">
      <c r="A1244" s="204"/>
      <c r="F1244" s="201"/>
      <c r="G1244" s="201"/>
      <c r="H1244" s="201"/>
      <c r="L1244" s="202"/>
      <c r="M1244" s="203"/>
    </row>
    <row r="1245" spans="1:13" s="189" customFormat="1" x14ac:dyDescent="0.25">
      <c r="A1245" s="204"/>
      <c r="F1245" s="201"/>
      <c r="G1245" s="201"/>
      <c r="H1245" s="201"/>
      <c r="L1245" s="202"/>
      <c r="M1245" s="203"/>
    </row>
    <row r="1246" spans="1:13" s="189" customFormat="1" x14ac:dyDescent="0.25">
      <c r="A1246" s="204"/>
      <c r="F1246" s="201"/>
      <c r="G1246" s="201"/>
      <c r="H1246" s="201"/>
      <c r="L1246" s="202"/>
      <c r="M1246" s="203"/>
    </row>
    <row r="1247" spans="1:13" s="189" customFormat="1" x14ac:dyDescent="0.25">
      <c r="A1247" s="204"/>
      <c r="F1247" s="201"/>
      <c r="G1247" s="201"/>
      <c r="H1247" s="201"/>
      <c r="L1247" s="202"/>
      <c r="M1247" s="203"/>
    </row>
    <row r="1248" spans="1:13" s="189" customFormat="1" x14ac:dyDescent="0.25">
      <c r="A1248" s="204"/>
      <c r="F1248" s="201"/>
      <c r="G1248" s="201"/>
      <c r="H1248" s="201"/>
      <c r="L1248" s="202"/>
      <c r="M1248" s="203"/>
    </row>
    <row r="1249" spans="1:13" s="189" customFormat="1" x14ac:dyDescent="0.25">
      <c r="A1249" s="204"/>
      <c r="F1249" s="201"/>
      <c r="G1249" s="201"/>
      <c r="H1249" s="201"/>
      <c r="L1249" s="202"/>
      <c r="M1249" s="203"/>
    </row>
    <row r="1250" spans="1:13" s="189" customFormat="1" x14ac:dyDescent="0.25">
      <c r="A1250" s="204"/>
      <c r="F1250" s="201"/>
      <c r="G1250" s="201"/>
      <c r="H1250" s="201"/>
      <c r="L1250" s="202"/>
      <c r="M1250" s="203"/>
    </row>
    <row r="1251" spans="1:13" s="189" customFormat="1" x14ac:dyDescent="0.25">
      <c r="A1251" s="204"/>
      <c r="F1251" s="201"/>
      <c r="G1251" s="201"/>
      <c r="H1251" s="201"/>
      <c r="L1251" s="202"/>
      <c r="M1251" s="203"/>
    </row>
    <row r="1252" spans="1:13" s="189" customFormat="1" x14ac:dyDescent="0.25">
      <c r="A1252" s="204"/>
      <c r="F1252" s="201"/>
      <c r="G1252" s="201"/>
      <c r="H1252" s="201"/>
      <c r="L1252" s="202"/>
      <c r="M1252" s="203"/>
    </row>
    <row r="1253" spans="1:13" s="189" customFormat="1" x14ac:dyDescent="0.25">
      <c r="A1253" s="204"/>
      <c r="F1253" s="201"/>
      <c r="G1253" s="201"/>
      <c r="H1253" s="201"/>
      <c r="L1253" s="202"/>
      <c r="M1253" s="203"/>
    </row>
    <row r="1254" spans="1:13" s="189" customFormat="1" x14ac:dyDescent="0.25">
      <c r="A1254" s="204"/>
      <c r="F1254" s="201"/>
      <c r="G1254" s="201"/>
      <c r="H1254" s="201"/>
      <c r="L1254" s="202"/>
      <c r="M1254" s="203"/>
    </row>
    <row r="1255" spans="1:13" s="189" customFormat="1" x14ac:dyDescent="0.25">
      <c r="A1255" s="204"/>
      <c r="F1255" s="201"/>
      <c r="G1255" s="201"/>
      <c r="H1255" s="201"/>
      <c r="L1255" s="202"/>
      <c r="M1255" s="203"/>
    </row>
    <row r="1256" spans="1:13" s="189" customFormat="1" x14ac:dyDescent="0.25">
      <c r="A1256" s="204"/>
      <c r="F1256" s="201"/>
      <c r="G1256" s="201"/>
      <c r="H1256" s="201"/>
      <c r="L1256" s="202"/>
      <c r="M1256" s="203"/>
    </row>
    <row r="1257" spans="1:13" s="189" customFormat="1" x14ac:dyDescent="0.25">
      <c r="A1257" s="204"/>
      <c r="F1257" s="201"/>
      <c r="G1257" s="201"/>
      <c r="H1257" s="201"/>
      <c r="L1257" s="202"/>
      <c r="M1257" s="203"/>
    </row>
    <row r="1258" spans="1:13" s="189" customFormat="1" x14ac:dyDescent="0.25">
      <c r="A1258" s="204"/>
      <c r="F1258" s="201"/>
      <c r="G1258" s="201"/>
      <c r="H1258" s="201"/>
      <c r="L1258" s="202"/>
      <c r="M1258" s="203"/>
    </row>
    <row r="1259" spans="1:13" s="189" customFormat="1" x14ac:dyDescent="0.25">
      <c r="A1259" s="204"/>
      <c r="F1259" s="201"/>
      <c r="G1259" s="201"/>
      <c r="H1259" s="201"/>
      <c r="L1259" s="202"/>
      <c r="M1259" s="203"/>
    </row>
    <row r="1260" spans="1:13" s="189" customFormat="1" x14ac:dyDescent="0.25">
      <c r="A1260" s="204"/>
      <c r="F1260" s="201"/>
      <c r="G1260" s="201"/>
      <c r="H1260" s="201"/>
      <c r="L1260" s="202"/>
      <c r="M1260" s="203"/>
    </row>
    <row r="1261" spans="1:13" s="189" customFormat="1" x14ac:dyDescent="0.25">
      <c r="A1261" s="204"/>
      <c r="F1261" s="201"/>
      <c r="G1261" s="201"/>
      <c r="H1261" s="201"/>
      <c r="L1261" s="202"/>
      <c r="M1261" s="203"/>
    </row>
    <row r="1262" spans="1:13" s="189" customFormat="1" x14ac:dyDescent="0.25">
      <c r="A1262" s="204"/>
      <c r="F1262" s="201"/>
      <c r="G1262" s="201"/>
      <c r="H1262" s="201"/>
      <c r="L1262" s="202"/>
      <c r="M1262" s="203"/>
    </row>
    <row r="1263" spans="1:13" s="189" customFormat="1" x14ac:dyDescent="0.25">
      <c r="A1263" s="204"/>
      <c r="F1263" s="201"/>
      <c r="G1263" s="201"/>
      <c r="H1263" s="201"/>
      <c r="L1263" s="202"/>
      <c r="M1263" s="203"/>
    </row>
    <row r="1264" spans="1:13" s="189" customFormat="1" x14ac:dyDescent="0.25">
      <c r="A1264" s="204"/>
      <c r="F1264" s="201"/>
      <c r="G1264" s="201"/>
      <c r="H1264" s="201"/>
      <c r="L1264" s="202"/>
      <c r="M1264" s="203"/>
    </row>
    <row r="1265" spans="1:13" s="189" customFormat="1" x14ac:dyDescent="0.25">
      <c r="A1265" s="204"/>
      <c r="F1265" s="201"/>
      <c r="G1265" s="201"/>
      <c r="H1265" s="201"/>
      <c r="L1265" s="202"/>
      <c r="M1265" s="203"/>
    </row>
    <row r="1266" spans="1:13" s="189" customFormat="1" x14ac:dyDescent="0.25">
      <c r="A1266" s="204"/>
      <c r="F1266" s="201"/>
      <c r="G1266" s="201"/>
      <c r="H1266" s="201"/>
      <c r="L1266" s="202"/>
      <c r="M1266" s="203"/>
    </row>
    <row r="1267" spans="1:13" s="189" customFormat="1" x14ac:dyDescent="0.25">
      <c r="A1267" s="204"/>
      <c r="F1267" s="201"/>
      <c r="G1267" s="201"/>
      <c r="H1267" s="201"/>
      <c r="L1267" s="202"/>
      <c r="M1267" s="203"/>
    </row>
    <row r="1268" spans="1:13" s="189" customFormat="1" x14ac:dyDescent="0.25">
      <c r="A1268" s="204"/>
      <c r="F1268" s="201"/>
      <c r="G1268" s="201"/>
      <c r="H1268" s="201"/>
      <c r="L1268" s="202"/>
      <c r="M1268" s="203"/>
    </row>
    <row r="1269" spans="1:13" s="189" customFormat="1" x14ac:dyDescent="0.25">
      <c r="A1269" s="204"/>
      <c r="F1269" s="201"/>
      <c r="G1269" s="201"/>
      <c r="H1269" s="201"/>
      <c r="L1269" s="202"/>
      <c r="M1269" s="203"/>
    </row>
    <row r="1270" spans="1:13" s="189" customFormat="1" x14ac:dyDescent="0.25">
      <c r="A1270" s="204"/>
      <c r="F1270" s="201"/>
      <c r="G1270" s="201"/>
      <c r="H1270" s="201"/>
      <c r="L1270" s="202"/>
      <c r="M1270" s="203"/>
    </row>
    <row r="1271" spans="1:13" s="189" customFormat="1" x14ac:dyDescent="0.25">
      <c r="A1271" s="204"/>
      <c r="F1271" s="201"/>
      <c r="G1271" s="201"/>
      <c r="H1271" s="201"/>
      <c r="L1271" s="202"/>
      <c r="M1271" s="203"/>
    </row>
    <row r="1272" spans="1:13" s="189" customFormat="1" x14ac:dyDescent="0.25">
      <c r="A1272" s="204"/>
      <c r="F1272" s="201"/>
      <c r="G1272" s="201"/>
      <c r="H1272" s="201"/>
      <c r="L1272" s="202"/>
      <c r="M1272" s="203"/>
    </row>
    <row r="1273" spans="1:13" s="189" customFormat="1" x14ac:dyDescent="0.25">
      <c r="A1273" s="204"/>
      <c r="F1273" s="201"/>
      <c r="G1273" s="201"/>
      <c r="H1273" s="201"/>
      <c r="L1273" s="202"/>
      <c r="M1273" s="203"/>
    </row>
    <row r="1274" spans="1:13" s="189" customFormat="1" x14ac:dyDescent="0.25">
      <c r="A1274" s="204"/>
      <c r="F1274" s="201"/>
      <c r="G1274" s="201"/>
      <c r="H1274" s="201"/>
      <c r="L1274" s="202"/>
      <c r="M1274" s="203"/>
    </row>
    <row r="1275" spans="1:13" s="189" customFormat="1" x14ac:dyDescent="0.25">
      <c r="A1275" s="204"/>
      <c r="F1275" s="201"/>
      <c r="G1275" s="201"/>
      <c r="H1275" s="201"/>
      <c r="M1275" s="203"/>
    </row>
    <row r="1276" spans="1:13" s="189" customFormat="1" x14ac:dyDescent="0.25">
      <c r="A1276" s="204"/>
      <c r="F1276" s="201"/>
      <c r="G1276" s="201"/>
      <c r="H1276" s="201"/>
      <c r="M1276" s="203"/>
    </row>
    <row r="1277" spans="1:13" s="189" customFormat="1" x14ac:dyDescent="0.25">
      <c r="A1277" s="204"/>
      <c r="F1277" s="201"/>
      <c r="G1277" s="201"/>
      <c r="H1277" s="201"/>
      <c r="M1277" s="203"/>
    </row>
    <row r="1278" spans="1:13" s="189" customFormat="1" x14ac:dyDescent="0.25">
      <c r="A1278" s="204"/>
      <c r="F1278" s="201"/>
      <c r="G1278" s="201"/>
      <c r="H1278" s="201"/>
      <c r="M1278" s="203"/>
    </row>
    <row r="1279" spans="1:13" s="189" customFormat="1" x14ac:dyDescent="0.25">
      <c r="A1279" s="204"/>
      <c r="F1279" s="201"/>
      <c r="G1279" s="201"/>
      <c r="H1279" s="201"/>
      <c r="M1279" s="203"/>
    </row>
    <row r="1280" spans="1:13" s="189" customFormat="1" x14ac:dyDescent="0.25">
      <c r="A1280" s="204"/>
      <c r="F1280" s="201"/>
      <c r="G1280" s="201"/>
      <c r="H1280" s="201"/>
      <c r="M1280" s="203"/>
    </row>
    <row r="1281" spans="1:13" s="189" customFormat="1" x14ac:dyDescent="0.25">
      <c r="A1281" s="204"/>
      <c r="F1281" s="201"/>
      <c r="G1281" s="201"/>
      <c r="H1281" s="201"/>
      <c r="M1281" s="203"/>
    </row>
    <row r="1282" spans="1:13" s="189" customFormat="1" x14ac:dyDescent="0.25">
      <c r="A1282" s="204"/>
      <c r="F1282" s="201"/>
      <c r="G1282" s="201"/>
      <c r="H1282" s="201"/>
      <c r="M1282" s="203"/>
    </row>
    <row r="1283" spans="1:13" s="189" customFormat="1" x14ac:dyDescent="0.25">
      <c r="A1283" s="204"/>
      <c r="F1283" s="201"/>
      <c r="G1283" s="201"/>
      <c r="H1283" s="201"/>
      <c r="M1283" s="203"/>
    </row>
    <row r="1284" spans="1:13" s="189" customFormat="1" x14ac:dyDescent="0.25">
      <c r="A1284" s="204"/>
      <c r="F1284" s="201"/>
      <c r="G1284" s="201"/>
      <c r="H1284" s="201"/>
      <c r="M1284" s="203"/>
    </row>
    <row r="1285" spans="1:13" s="189" customFormat="1" x14ac:dyDescent="0.25">
      <c r="A1285" s="204"/>
      <c r="F1285" s="201"/>
      <c r="G1285" s="201"/>
      <c r="H1285" s="201"/>
      <c r="M1285" s="203"/>
    </row>
    <row r="1286" spans="1:13" s="189" customFormat="1" x14ac:dyDescent="0.25">
      <c r="A1286" s="204"/>
      <c r="F1286" s="201"/>
      <c r="G1286" s="201"/>
      <c r="H1286" s="201"/>
      <c r="M1286" s="203"/>
    </row>
    <row r="1287" spans="1:13" s="189" customFormat="1" x14ac:dyDescent="0.25">
      <c r="A1287" s="204"/>
      <c r="F1287" s="201"/>
      <c r="G1287" s="201"/>
      <c r="H1287" s="201"/>
      <c r="M1287" s="203"/>
    </row>
    <row r="1288" spans="1:13" s="189" customFormat="1" x14ac:dyDescent="0.25">
      <c r="A1288" s="204"/>
      <c r="F1288" s="201"/>
      <c r="G1288" s="201"/>
      <c r="H1288" s="201"/>
      <c r="M1288" s="203"/>
    </row>
    <row r="1289" spans="1:13" s="189" customFormat="1" x14ac:dyDescent="0.25">
      <c r="A1289" s="204"/>
      <c r="F1289" s="201"/>
      <c r="G1289" s="201"/>
      <c r="H1289" s="201"/>
      <c r="M1289" s="203"/>
    </row>
    <row r="1290" spans="1:13" s="189" customFormat="1" x14ac:dyDescent="0.25">
      <c r="A1290" s="204"/>
      <c r="F1290" s="201"/>
      <c r="G1290" s="201"/>
      <c r="H1290" s="201"/>
      <c r="M1290" s="203"/>
    </row>
    <row r="1291" spans="1:13" s="189" customFormat="1" x14ac:dyDescent="0.25">
      <c r="A1291" s="204"/>
      <c r="F1291" s="201"/>
      <c r="G1291" s="201"/>
      <c r="H1291" s="201"/>
      <c r="M1291" s="203"/>
    </row>
    <row r="1292" spans="1:13" s="189" customFormat="1" x14ac:dyDescent="0.25">
      <c r="A1292" s="204"/>
      <c r="F1292" s="201"/>
      <c r="G1292" s="201"/>
      <c r="H1292" s="201"/>
      <c r="M1292" s="203"/>
    </row>
    <row r="1293" spans="1:13" s="189" customFormat="1" x14ac:dyDescent="0.25">
      <c r="A1293" s="204"/>
      <c r="F1293" s="201"/>
      <c r="G1293" s="201"/>
      <c r="H1293" s="201"/>
      <c r="M1293" s="203"/>
    </row>
    <row r="1294" spans="1:13" s="189" customFormat="1" x14ac:dyDescent="0.25">
      <c r="A1294" s="204"/>
      <c r="F1294" s="201"/>
      <c r="G1294" s="201"/>
      <c r="H1294" s="201"/>
      <c r="M1294" s="203"/>
    </row>
    <row r="1295" spans="1:13" s="189" customFormat="1" x14ac:dyDescent="0.25">
      <c r="A1295" s="204"/>
      <c r="F1295" s="201"/>
      <c r="G1295" s="201"/>
      <c r="H1295" s="201"/>
      <c r="M1295" s="203"/>
    </row>
    <row r="1296" spans="1:13" s="189" customFormat="1" x14ac:dyDescent="0.25">
      <c r="A1296" s="204"/>
      <c r="F1296" s="201"/>
      <c r="G1296" s="201"/>
      <c r="H1296" s="201"/>
      <c r="M1296" s="203"/>
    </row>
    <row r="1297" spans="1:13" s="189" customFormat="1" x14ac:dyDescent="0.25">
      <c r="A1297" s="204"/>
      <c r="F1297" s="201"/>
      <c r="G1297" s="201"/>
      <c r="H1297" s="201"/>
      <c r="M1297" s="203"/>
    </row>
    <row r="1298" spans="1:13" s="189" customFormat="1" x14ac:dyDescent="0.25">
      <c r="A1298" s="204"/>
      <c r="F1298" s="201"/>
      <c r="G1298" s="201"/>
      <c r="H1298" s="201"/>
      <c r="M1298" s="203"/>
    </row>
    <row r="1299" spans="1:13" s="189" customFormat="1" x14ac:dyDescent="0.25">
      <c r="A1299" s="204"/>
      <c r="F1299" s="201"/>
      <c r="G1299" s="201"/>
      <c r="H1299" s="201"/>
      <c r="M1299" s="203"/>
    </row>
    <row r="1300" spans="1:13" s="189" customFormat="1" x14ac:dyDescent="0.25">
      <c r="A1300" s="204"/>
      <c r="F1300" s="201"/>
      <c r="G1300" s="201"/>
      <c r="H1300" s="201"/>
      <c r="M1300" s="203"/>
    </row>
    <row r="1301" spans="1:13" s="189" customFormat="1" x14ac:dyDescent="0.25">
      <c r="A1301" s="204"/>
      <c r="F1301" s="201"/>
      <c r="G1301" s="201"/>
      <c r="H1301" s="201"/>
      <c r="M1301" s="203"/>
    </row>
    <row r="1302" spans="1:13" s="189" customFormat="1" x14ac:dyDescent="0.25">
      <c r="A1302" s="204"/>
      <c r="F1302" s="201"/>
      <c r="G1302" s="201"/>
      <c r="H1302" s="201"/>
      <c r="M1302" s="203"/>
    </row>
    <row r="1303" spans="1:13" s="189" customFormat="1" x14ac:dyDescent="0.25">
      <c r="A1303" s="204"/>
      <c r="F1303" s="201"/>
      <c r="G1303" s="201"/>
      <c r="H1303" s="201"/>
      <c r="M1303" s="203"/>
    </row>
    <row r="1304" spans="1:13" s="189" customFormat="1" x14ac:dyDescent="0.25">
      <c r="A1304" s="204"/>
      <c r="F1304" s="201"/>
      <c r="G1304" s="201"/>
      <c r="H1304" s="201"/>
      <c r="M1304" s="203"/>
    </row>
    <row r="1305" spans="1:13" s="189" customFormat="1" x14ac:dyDescent="0.25">
      <c r="A1305" s="204"/>
      <c r="F1305" s="201"/>
      <c r="G1305" s="201"/>
      <c r="H1305" s="201"/>
      <c r="M1305" s="203"/>
    </row>
    <row r="1306" spans="1:13" s="189" customFormat="1" x14ac:dyDescent="0.25">
      <c r="A1306" s="204"/>
      <c r="F1306" s="201"/>
      <c r="G1306" s="201"/>
      <c r="H1306" s="201"/>
      <c r="M1306" s="203"/>
    </row>
    <row r="1307" spans="1:13" s="189" customFormat="1" x14ac:dyDescent="0.25">
      <c r="A1307" s="204"/>
      <c r="F1307" s="201"/>
      <c r="G1307" s="201"/>
      <c r="H1307" s="201"/>
      <c r="M1307" s="203"/>
    </row>
    <row r="1308" spans="1:13" s="189" customFormat="1" x14ac:dyDescent="0.25">
      <c r="A1308" s="204"/>
      <c r="F1308" s="201"/>
      <c r="G1308" s="201"/>
      <c r="H1308" s="201"/>
      <c r="M1308" s="203"/>
    </row>
    <row r="1309" spans="1:13" s="189" customFormat="1" x14ac:dyDescent="0.25">
      <c r="A1309" s="204"/>
      <c r="F1309" s="201"/>
      <c r="G1309" s="201"/>
      <c r="H1309" s="201"/>
      <c r="M1309" s="203"/>
    </row>
    <row r="1310" spans="1:13" s="189" customFormat="1" x14ac:dyDescent="0.25">
      <c r="A1310" s="204"/>
      <c r="F1310" s="201"/>
      <c r="G1310" s="201"/>
      <c r="H1310" s="201"/>
      <c r="M1310" s="203"/>
    </row>
    <row r="1311" spans="1:13" s="189" customFormat="1" x14ac:dyDescent="0.25">
      <c r="A1311" s="204"/>
      <c r="F1311" s="201"/>
      <c r="G1311" s="201"/>
      <c r="H1311" s="201"/>
      <c r="M1311" s="203"/>
    </row>
    <row r="1312" spans="1:13" s="189" customFormat="1" x14ac:dyDescent="0.25">
      <c r="A1312" s="204"/>
      <c r="F1312" s="201"/>
      <c r="G1312" s="201"/>
      <c r="H1312" s="201"/>
      <c r="M1312" s="203"/>
    </row>
    <row r="1313" spans="1:13" s="189" customFormat="1" x14ac:dyDescent="0.25">
      <c r="A1313" s="204"/>
      <c r="F1313" s="201"/>
      <c r="G1313" s="201"/>
      <c r="H1313" s="201"/>
      <c r="M1313" s="203"/>
    </row>
    <row r="1314" spans="1:13" s="189" customFormat="1" x14ac:dyDescent="0.25">
      <c r="A1314" s="204"/>
      <c r="F1314" s="201"/>
      <c r="G1314" s="201"/>
      <c r="H1314" s="201"/>
      <c r="M1314" s="203"/>
    </row>
    <row r="1315" spans="1:13" s="189" customFormat="1" x14ac:dyDescent="0.25">
      <c r="A1315" s="204"/>
      <c r="F1315" s="201"/>
      <c r="G1315" s="201"/>
      <c r="H1315" s="201"/>
      <c r="M1315" s="203"/>
    </row>
    <row r="1316" spans="1:13" s="189" customFormat="1" x14ac:dyDescent="0.25">
      <c r="A1316" s="204"/>
      <c r="F1316" s="201"/>
      <c r="G1316" s="201"/>
      <c r="H1316" s="201"/>
      <c r="M1316" s="203"/>
    </row>
    <row r="1317" spans="1:13" s="189" customFormat="1" x14ac:dyDescent="0.25">
      <c r="A1317" s="204"/>
      <c r="F1317" s="201"/>
      <c r="G1317" s="201"/>
      <c r="H1317" s="201"/>
      <c r="M1317" s="203"/>
    </row>
    <row r="1318" spans="1:13" s="189" customFormat="1" x14ac:dyDescent="0.25">
      <c r="A1318" s="204"/>
      <c r="F1318" s="201"/>
      <c r="G1318" s="201"/>
      <c r="H1318" s="201"/>
      <c r="M1318" s="203"/>
    </row>
    <row r="1319" spans="1:13" s="189" customFormat="1" x14ac:dyDescent="0.25">
      <c r="A1319" s="204"/>
      <c r="F1319" s="201"/>
      <c r="G1319" s="201"/>
      <c r="H1319" s="201"/>
      <c r="M1319" s="203"/>
    </row>
    <row r="1320" spans="1:13" s="189" customFormat="1" x14ac:dyDescent="0.25">
      <c r="A1320" s="204"/>
      <c r="F1320" s="201"/>
      <c r="G1320" s="201"/>
      <c r="H1320" s="201"/>
      <c r="M1320" s="203"/>
    </row>
    <row r="1321" spans="1:13" s="189" customFormat="1" x14ac:dyDescent="0.25">
      <c r="A1321" s="204"/>
      <c r="F1321" s="201"/>
      <c r="G1321" s="201"/>
      <c r="H1321" s="201"/>
      <c r="M1321" s="203"/>
    </row>
    <row r="1322" spans="1:13" s="189" customFormat="1" x14ac:dyDescent="0.25">
      <c r="A1322" s="204"/>
      <c r="F1322" s="201"/>
      <c r="G1322" s="201"/>
      <c r="H1322" s="201"/>
      <c r="M1322" s="203"/>
    </row>
    <row r="1323" spans="1:13" s="189" customFormat="1" x14ac:dyDescent="0.25">
      <c r="A1323" s="204"/>
      <c r="F1323" s="201"/>
      <c r="G1323" s="201"/>
      <c r="H1323" s="201"/>
      <c r="M1323" s="203"/>
    </row>
    <row r="1324" spans="1:13" s="189" customFormat="1" x14ac:dyDescent="0.25">
      <c r="A1324" s="204"/>
      <c r="F1324" s="201"/>
      <c r="G1324" s="201"/>
      <c r="H1324" s="201"/>
      <c r="M1324" s="203"/>
    </row>
    <row r="1325" spans="1:13" s="189" customFormat="1" x14ac:dyDescent="0.25">
      <c r="A1325" s="204"/>
      <c r="F1325" s="201"/>
      <c r="G1325" s="201"/>
      <c r="H1325" s="201"/>
      <c r="M1325" s="203"/>
    </row>
    <row r="1326" spans="1:13" s="189" customFormat="1" x14ac:dyDescent="0.25">
      <c r="A1326" s="204"/>
      <c r="F1326" s="201"/>
      <c r="G1326" s="201"/>
      <c r="H1326" s="201"/>
      <c r="M1326" s="203"/>
    </row>
    <row r="1327" spans="1:13" s="189" customFormat="1" x14ac:dyDescent="0.25">
      <c r="A1327" s="204"/>
      <c r="F1327" s="201"/>
      <c r="G1327" s="201"/>
      <c r="H1327" s="201"/>
      <c r="M1327" s="203"/>
    </row>
    <row r="1328" spans="1:13" s="189" customFormat="1" x14ac:dyDescent="0.25">
      <c r="A1328" s="204"/>
      <c r="F1328" s="201"/>
      <c r="G1328" s="201"/>
      <c r="H1328" s="201"/>
      <c r="M1328" s="203"/>
    </row>
    <row r="1329" spans="1:13" s="189" customFormat="1" x14ac:dyDescent="0.25">
      <c r="A1329" s="204"/>
      <c r="F1329" s="201"/>
      <c r="G1329" s="201"/>
      <c r="H1329" s="201"/>
      <c r="M1329" s="203"/>
    </row>
    <row r="1330" spans="1:13" s="189" customFormat="1" x14ac:dyDescent="0.25">
      <c r="A1330" s="204"/>
      <c r="F1330" s="201"/>
      <c r="G1330" s="201"/>
      <c r="H1330" s="201"/>
      <c r="M1330" s="203"/>
    </row>
    <row r="1331" spans="1:13" s="189" customFormat="1" x14ac:dyDescent="0.25">
      <c r="A1331" s="204"/>
      <c r="F1331" s="201"/>
      <c r="G1331" s="201"/>
      <c r="H1331" s="201"/>
      <c r="M1331" s="203"/>
    </row>
    <row r="1332" spans="1:13" s="189" customFormat="1" x14ac:dyDescent="0.25">
      <c r="A1332" s="204"/>
      <c r="F1332" s="201"/>
      <c r="G1332" s="201"/>
      <c r="H1332" s="201"/>
      <c r="M1332" s="203"/>
    </row>
    <row r="1333" spans="1:13" s="189" customFormat="1" x14ac:dyDescent="0.25">
      <c r="A1333" s="204"/>
      <c r="F1333" s="201"/>
      <c r="G1333" s="201"/>
      <c r="H1333" s="201"/>
      <c r="M1333" s="203"/>
    </row>
    <row r="1334" spans="1:13" s="189" customFormat="1" x14ac:dyDescent="0.25">
      <c r="A1334" s="204"/>
      <c r="F1334" s="201"/>
      <c r="G1334" s="201"/>
      <c r="H1334" s="201"/>
      <c r="M1334" s="203"/>
    </row>
    <row r="1335" spans="1:13" s="189" customFormat="1" x14ac:dyDescent="0.25">
      <c r="A1335" s="204"/>
      <c r="F1335" s="201"/>
      <c r="G1335" s="201"/>
      <c r="H1335" s="201"/>
      <c r="M1335" s="203"/>
    </row>
    <row r="1336" spans="1:13" s="189" customFormat="1" x14ac:dyDescent="0.25">
      <c r="A1336" s="204"/>
      <c r="F1336" s="201"/>
      <c r="G1336" s="201"/>
      <c r="H1336" s="201"/>
      <c r="M1336" s="203"/>
    </row>
    <row r="1337" spans="1:13" s="189" customFormat="1" x14ac:dyDescent="0.25">
      <c r="A1337" s="204"/>
      <c r="F1337" s="201"/>
      <c r="G1337" s="201"/>
      <c r="H1337" s="201"/>
      <c r="M1337" s="203"/>
    </row>
    <row r="1338" spans="1:13" s="189" customFormat="1" x14ac:dyDescent="0.25">
      <c r="A1338" s="204"/>
      <c r="F1338" s="201"/>
      <c r="G1338" s="201"/>
      <c r="H1338" s="201"/>
      <c r="M1338" s="203"/>
    </row>
    <row r="1339" spans="1:13" s="189" customFormat="1" x14ac:dyDescent="0.25">
      <c r="A1339" s="204"/>
      <c r="F1339" s="201"/>
      <c r="G1339" s="201"/>
      <c r="H1339" s="201"/>
      <c r="M1339" s="203"/>
    </row>
    <row r="1340" spans="1:13" s="189" customFormat="1" x14ac:dyDescent="0.25">
      <c r="A1340" s="204"/>
      <c r="F1340" s="201"/>
      <c r="G1340" s="201"/>
      <c r="H1340" s="201"/>
      <c r="M1340" s="203"/>
    </row>
    <row r="1341" spans="1:13" s="189" customFormat="1" x14ac:dyDescent="0.25">
      <c r="A1341" s="204"/>
      <c r="F1341" s="201"/>
      <c r="G1341" s="201"/>
      <c r="H1341" s="201"/>
      <c r="M1341" s="203"/>
    </row>
    <row r="1342" spans="1:13" s="189" customFormat="1" x14ac:dyDescent="0.25">
      <c r="A1342" s="204"/>
      <c r="F1342" s="201"/>
      <c r="G1342" s="201"/>
      <c r="H1342" s="201"/>
      <c r="M1342" s="203"/>
    </row>
    <row r="1343" spans="1:13" s="189" customFormat="1" x14ac:dyDescent="0.25">
      <c r="A1343" s="204"/>
      <c r="F1343" s="201"/>
      <c r="G1343" s="201"/>
      <c r="H1343" s="201"/>
      <c r="M1343" s="203"/>
    </row>
    <row r="1344" spans="1:13" s="189" customFormat="1" x14ac:dyDescent="0.25">
      <c r="A1344" s="204"/>
      <c r="F1344" s="201"/>
      <c r="G1344" s="201"/>
      <c r="H1344" s="201"/>
      <c r="M1344" s="203"/>
    </row>
    <row r="1345" spans="1:13" s="189" customFormat="1" x14ac:dyDescent="0.25">
      <c r="A1345" s="204"/>
      <c r="F1345" s="201"/>
      <c r="G1345" s="201"/>
      <c r="H1345" s="201"/>
      <c r="M1345" s="203"/>
    </row>
    <row r="1346" spans="1:13" s="189" customFormat="1" x14ac:dyDescent="0.25">
      <c r="A1346" s="204"/>
      <c r="F1346" s="201"/>
      <c r="G1346" s="201"/>
      <c r="H1346" s="201"/>
      <c r="M1346" s="203"/>
    </row>
    <row r="1347" spans="1:13" s="189" customFormat="1" x14ac:dyDescent="0.25">
      <c r="A1347" s="204"/>
      <c r="F1347" s="201"/>
      <c r="G1347" s="201"/>
      <c r="H1347" s="201"/>
      <c r="M1347" s="203"/>
    </row>
    <row r="1348" spans="1:13" s="189" customFormat="1" x14ac:dyDescent="0.25">
      <c r="A1348" s="204"/>
      <c r="F1348" s="201"/>
      <c r="G1348" s="201"/>
      <c r="H1348" s="201"/>
      <c r="M1348" s="203"/>
    </row>
    <row r="1349" spans="1:13" s="189" customFormat="1" x14ac:dyDescent="0.25">
      <c r="A1349" s="204"/>
      <c r="F1349" s="201"/>
      <c r="G1349" s="201"/>
      <c r="H1349" s="201"/>
      <c r="M1349" s="203"/>
    </row>
    <row r="1350" spans="1:13" s="189" customFormat="1" x14ac:dyDescent="0.25">
      <c r="A1350" s="204"/>
      <c r="F1350" s="201"/>
      <c r="G1350" s="201"/>
      <c r="H1350" s="201"/>
      <c r="M1350" s="203"/>
    </row>
    <row r="1351" spans="1:13" s="189" customFormat="1" x14ac:dyDescent="0.25">
      <c r="A1351" s="204"/>
      <c r="F1351" s="201"/>
      <c r="G1351" s="201"/>
      <c r="H1351" s="201"/>
      <c r="M1351" s="203"/>
    </row>
    <row r="1352" spans="1:13" s="189" customFormat="1" x14ac:dyDescent="0.25">
      <c r="A1352" s="204"/>
      <c r="F1352" s="201"/>
      <c r="G1352" s="201"/>
      <c r="H1352" s="201"/>
      <c r="M1352" s="203"/>
    </row>
    <row r="1353" spans="1:13" s="189" customFormat="1" x14ac:dyDescent="0.25">
      <c r="A1353" s="204"/>
      <c r="F1353" s="201"/>
      <c r="G1353" s="201"/>
      <c r="H1353" s="201"/>
      <c r="M1353" s="203"/>
    </row>
    <row r="1354" spans="1:13" s="189" customFormat="1" x14ac:dyDescent="0.25">
      <c r="A1354" s="204"/>
      <c r="F1354" s="201"/>
      <c r="G1354" s="201"/>
      <c r="H1354" s="201"/>
      <c r="M1354" s="203"/>
    </row>
    <row r="1355" spans="1:13" s="189" customFormat="1" x14ac:dyDescent="0.25">
      <c r="A1355" s="204"/>
      <c r="F1355" s="201"/>
      <c r="G1355" s="201"/>
      <c r="H1355" s="201"/>
      <c r="M1355" s="203"/>
    </row>
    <row r="1356" spans="1:13" s="189" customFormat="1" x14ac:dyDescent="0.25">
      <c r="A1356" s="204"/>
      <c r="F1356" s="201"/>
      <c r="G1356" s="201"/>
      <c r="H1356" s="201"/>
      <c r="M1356" s="203"/>
    </row>
    <row r="1357" spans="1:13" s="189" customFormat="1" x14ac:dyDescent="0.25">
      <c r="A1357" s="204"/>
      <c r="F1357" s="201"/>
      <c r="G1357" s="201"/>
      <c r="H1357" s="201"/>
      <c r="M1357" s="203"/>
    </row>
    <row r="1358" spans="1:13" s="189" customFormat="1" x14ac:dyDescent="0.25">
      <c r="A1358" s="204"/>
      <c r="F1358" s="201"/>
      <c r="G1358" s="201"/>
      <c r="H1358" s="201"/>
      <c r="M1358" s="203"/>
    </row>
    <row r="1359" spans="1:13" s="189" customFormat="1" x14ac:dyDescent="0.25">
      <c r="A1359" s="204"/>
      <c r="F1359" s="201"/>
      <c r="G1359" s="201"/>
      <c r="H1359" s="201"/>
      <c r="M1359" s="203"/>
    </row>
    <row r="1360" spans="1:13" s="189" customFormat="1" x14ac:dyDescent="0.25">
      <c r="A1360" s="204"/>
      <c r="F1360" s="201"/>
      <c r="G1360" s="201"/>
      <c r="H1360" s="201"/>
      <c r="M1360" s="203"/>
    </row>
    <row r="1361" spans="1:13" s="189" customFormat="1" x14ac:dyDescent="0.25">
      <c r="A1361" s="204"/>
      <c r="F1361" s="201"/>
      <c r="G1361" s="201"/>
      <c r="H1361" s="201"/>
      <c r="M1361" s="203"/>
    </row>
    <row r="1362" spans="1:13" s="189" customFormat="1" x14ac:dyDescent="0.25">
      <c r="A1362" s="204"/>
      <c r="F1362" s="201"/>
      <c r="G1362" s="201"/>
      <c r="H1362" s="201"/>
      <c r="M1362" s="203"/>
    </row>
    <row r="1363" spans="1:13" s="189" customFormat="1" x14ac:dyDescent="0.25">
      <c r="A1363" s="204"/>
      <c r="F1363" s="201"/>
      <c r="G1363" s="201"/>
      <c r="H1363" s="201"/>
      <c r="M1363" s="203"/>
    </row>
    <row r="1364" spans="1:13" s="189" customFormat="1" x14ac:dyDescent="0.25">
      <c r="A1364" s="204"/>
      <c r="F1364" s="201"/>
      <c r="G1364" s="201"/>
      <c r="H1364" s="201"/>
      <c r="M1364" s="203"/>
    </row>
    <row r="1365" spans="1:13" s="189" customFormat="1" x14ac:dyDescent="0.25">
      <c r="A1365" s="204"/>
      <c r="F1365" s="201"/>
      <c r="G1365" s="201"/>
      <c r="H1365" s="201"/>
      <c r="M1365" s="203"/>
    </row>
    <row r="1366" spans="1:13" s="189" customFormat="1" x14ac:dyDescent="0.25">
      <c r="A1366" s="204"/>
      <c r="F1366" s="201"/>
      <c r="G1366" s="201"/>
      <c r="H1366" s="201"/>
      <c r="M1366" s="203"/>
    </row>
    <row r="1367" spans="1:13" s="189" customFormat="1" x14ac:dyDescent="0.25">
      <c r="A1367" s="204"/>
      <c r="F1367" s="201"/>
      <c r="G1367" s="201"/>
      <c r="H1367" s="201"/>
      <c r="M1367" s="203"/>
    </row>
    <row r="1368" spans="1:13" s="189" customFormat="1" x14ac:dyDescent="0.25">
      <c r="A1368" s="204"/>
      <c r="F1368" s="201"/>
      <c r="G1368" s="201"/>
      <c r="H1368" s="201"/>
      <c r="M1368" s="203"/>
    </row>
    <row r="1369" spans="1:13" s="189" customFormat="1" x14ac:dyDescent="0.25">
      <c r="A1369" s="204"/>
      <c r="F1369" s="201"/>
      <c r="G1369" s="201"/>
      <c r="H1369" s="201"/>
      <c r="M1369" s="203"/>
    </row>
    <row r="1370" spans="1:13" s="189" customFormat="1" x14ac:dyDescent="0.25">
      <c r="A1370" s="204"/>
      <c r="F1370" s="201"/>
      <c r="G1370" s="201"/>
      <c r="H1370" s="201"/>
      <c r="M1370" s="203"/>
    </row>
    <row r="1371" spans="1:13" s="189" customFormat="1" x14ac:dyDescent="0.25">
      <c r="A1371" s="204"/>
      <c r="F1371" s="201"/>
      <c r="G1371" s="201"/>
      <c r="H1371" s="201"/>
      <c r="M1371" s="203"/>
    </row>
    <row r="1372" spans="1:13" s="189" customFormat="1" x14ac:dyDescent="0.25">
      <c r="A1372" s="204"/>
      <c r="F1372" s="201"/>
      <c r="G1372" s="201"/>
      <c r="H1372" s="201"/>
      <c r="M1372" s="203"/>
    </row>
    <row r="1373" spans="1:13" s="189" customFormat="1" x14ac:dyDescent="0.25">
      <c r="A1373" s="204"/>
      <c r="F1373" s="201"/>
      <c r="G1373" s="201"/>
      <c r="H1373" s="201"/>
      <c r="M1373" s="203"/>
    </row>
    <row r="1374" spans="1:13" s="189" customFormat="1" x14ac:dyDescent="0.25">
      <c r="A1374" s="204"/>
      <c r="F1374" s="201"/>
      <c r="G1374" s="201"/>
      <c r="H1374" s="201"/>
      <c r="M1374" s="203"/>
    </row>
    <row r="1375" spans="1:13" s="189" customFormat="1" x14ac:dyDescent="0.25">
      <c r="A1375" s="204"/>
      <c r="F1375" s="201"/>
      <c r="G1375" s="201"/>
      <c r="H1375" s="201"/>
      <c r="M1375" s="203"/>
    </row>
    <row r="1376" spans="1:13" s="189" customFormat="1" x14ac:dyDescent="0.25">
      <c r="A1376" s="204"/>
      <c r="F1376" s="201"/>
      <c r="G1376" s="201"/>
      <c r="H1376" s="201"/>
      <c r="M1376" s="203"/>
    </row>
    <row r="1377" spans="1:13" s="189" customFormat="1" x14ac:dyDescent="0.25">
      <c r="A1377" s="204"/>
      <c r="F1377" s="201"/>
      <c r="G1377" s="201"/>
      <c r="H1377" s="201"/>
      <c r="M1377" s="203"/>
    </row>
    <row r="1378" spans="1:13" s="189" customFormat="1" x14ac:dyDescent="0.25">
      <c r="A1378" s="204"/>
      <c r="F1378" s="201"/>
      <c r="G1378" s="201"/>
      <c r="H1378" s="201"/>
      <c r="M1378" s="203"/>
    </row>
    <row r="1379" spans="1:13" s="189" customFormat="1" x14ac:dyDescent="0.25">
      <c r="A1379" s="204"/>
      <c r="F1379" s="201"/>
      <c r="G1379" s="201"/>
      <c r="H1379" s="201"/>
      <c r="M1379" s="203"/>
    </row>
    <row r="1380" spans="1:13" s="189" customFormat="1" x14ac:dyDescent="0.25">
      <c r="A1380" s="204"/>
      <c r="F1380" s="201"/>
      <c r="G1380" s="201"/>
      <c r="H1380" s="201"/>
      <c r="M1380" s="203"/>
    </row>
    <row r="1381" spans="1:13" s="189" customFormat="1" x14ac:dyDescent="0.25">
      <c r="A1381" s="204"/>
      <c r="F1381" s="201"/>
      <c r="G1381" s="201"/>
      <c r="H1381" s="201"/>
      <c r="M1381" s="203"/>
    </row>
    <row r="1382" spans="1:13" s="189" customFormat="1" x14ac:dyDescent="0.25">
      <c r="A1382" s="204"/>
      <c r="F1382" s="201"/>
      <c r="G1382" s="201"/>
      <c r="H1382" s="201"/>
      <c r="M1382" s="203"/>
    </row>
    <row r="1383" spans="1:13" s="189" customFormat="1" x14ac:dyDescent="0.25">
      <c r="A1383" s="204"/>
      <c r="F1383" s="201"/>
      <c r="G1383" s="201"/>
      <c r="H1383" s="201"/>
      <c r="M1383" s="203"/>
    </row>
    <row r="1384" spans="1:13" s="189" customFormat="1" x14ac:dyDescent="0.25">
      <c r="A1384" s="204"/>
      <c r="F1384" s="201"/>
      <c r="G1384" s="201"/>
      <c r="H1384" s="201"/>
      <c r="M1384" s="203"/>
    </row>
    <row r="1385" spans="1:13" s="189" customFormat="1" x14ac:dyDescent="0.25">
      <c r="A1385" s="204"/>
      <c r="F1385" s="201"/>
      <c r="G1385" s="201"/>
      <c r="H1385" s="201"/>
      <c r="M1385" s="203"/>
    </row>
    <row r="1386" spans="1:13" s="189" customFormat="1" x14ac:dyDescent="0.25">
      <c r="A1386" s="204"/>
      <c r="F1386" s="201"/>
      <c r="G1386" s="201"/>
      <c r="H1386" s="201"/>
      <c r="M1386" s="203"/>
    </row>
    <row r="1387" spans="1:13" s="189" customFormat="1" x14ac:dyDescent="0.25">
      <c r="A1387" s="204"/>
      <c r="F1387" s="201"/>
      <c r="G1387" s="201"/>
      <c r="H1387" s="201"/>
      <c r="M1387" s="203"/>
    </row>
    <row r="1388" spans="1:13" s="189" customFormat="1" x14ac:dyDescent="0.25">
      <c r="A1388" s="204"/>
      <c r="F1388" s="201"/>
      <c r="G1388" s="201"/>
      <c r="H1388" s="201"/>
      <c r="M1388" s="203"/>
    </row>
    <row r="1389" spans="1:13" s="189" customFormat="1" x14ac:dyDescent="0.25">
      <c r="A1389" s="204"/>
      <c r="F1389" s="201"/>
      <c r="G1389" s="201"/>
      <c r="H1389" s="201"/>
      <c r="M1389" s="203"/>
    </row>
    <row r="1390" spans="1:13" s="189" customFormat="1" x14ac:dyDescent="0.25">
      <c r="A1390" s="204"/>
      <c r="F1390" s="201"/>
      <c r="G1390" s="201"/>
      <c r="H1390" s="201"/>
      <c r="M1390" s="203"/>
    </row>
    <row r="1391" spans="1:13" s="189" customFormat="1" x14ac:dyDescent="0.25">
      <c r="A1391" s="204"/>
      <c r="F1391" s="201"/>
      <c r="G1391" s="201"/>
      <c r="H1391" s="201"/>
      <c r="M1391" s="203"/>
    </row>
    <row r="1392" spans="1:13" s="189" customFormat="1" x14ac:dyDescent="0.25">
      <c r="A1392" s="204"/>
      <c r="F1392" s="201"/>
      <c r="G1392" s="201"/>
      <c r="H1392" s="201"/>
      <c r="M1392" s="203"/>
    </row>
    <row r="1393" spans="1:13" s="189" customFormat="1" x14ac:dyDescent="0.25">
      <c r="A1393" s="204"/>
      <c r="F1393" s="201"/>
      <c r="G1393" s="201"/>
      <c r="H1393" s="201"/>
      <c r="M1393" s="203"/>
    </row>
    <row r="1394" spans="1:13" s="189" customFormat="1" x14ac:dyDescent="0.25">
      <c r="A1394" s="204"/>
      <c r="F1394" s="201"/>
      <c r="G1394" s="201"/>
      <c r="H1394" s="201"/>
      <c r="M1394" s="203"/>
    </row>
    <row r="1395" spans="1:13" s="189" customFormat="1" x14ac:dyDescent="0.25">
      <c r="A1395" s="204"/>
      <c r="F1395" s="201"/>
      <c r="G1395" s="201"/>
      <c r="H1395" s="201"/>
      <c r="M1395" s="203"/>
    </row>
    <row r="1396" spans="1:13" s="189" customFormat="1" x14ac:dyDescent="0.25">
      <c r="A1396" s="204"/>
      <c r="F1396" s="201"/>
      <c r="G1396" s="201"/>
      <c r="H1396" s="201"/>
      <c r="M1396" s="203"/>
    </row>
    <row r="1397" spans="1:13" s="189" customFormat="1" x14ac:dyDescent="0.25">
      <c r="A1397" s="204"/>
      <c r="F1397" s="201"/>
      <c r="G1397" s="201"/>
      <c r="H1397" s="201"/>
      <c r="M1397" s="203"/>
    </row>
    <row r="1398" spans="1:13" s="189" customFormat="1" x14ac:dyDescent="0.25">
      <c r="A1398" s="204"/>
      <c r="F1398" s="201"/>
      <c r="G1398" s="201"/>
      <c r="H1398" s="201"/>
      <c r="M1398" s="203"/>
    </row>
    <row r="1399" spans="1:13" s="189" customFormat="1" x14ac:dyDescent="0.25">
      <c r="A1399" s="204"/>
      <c r="F1399" s="201"/>
      <c r="G1399" s="201"/>
      <c r="H1399" s="201"/>
      <c r="M1399" s="203"/>
    </row>
    <row r="1400" spans="1:13" s="189" customFormat="1" x14ac:dyDescent="0.25">
      <c r="A1400" s="204"/>
      <c r="F1400" s="201"/>
      <c r="G1400" s="201"/>
      <c r="H1400" s="201"/>
      <c r="M1400" s="203"/>
    </row>
    <row r="1401" spans="1:13" s="189" customFormat="1" x14ac:dyDescent="0.25">
      <c r="A1401" s="204"/>
      <c r="F1401" s="201"/>
      <c r="G1401" s="201"/>
      <c r="H1401" s="201"/>
      <c r="M1401" s="203"/>
    </row>
    <row r="1402" spans="1:13" s="189" customFormat="1" x14ac:dyDescent="0.25">
      <c r="A1402" s="204"/>
      <c r="F1402" s="201"/>
      <c r="G1402" s="201"/>
      <c r="H1402" s="201"/>
      <c r="M1402" s="203"/>
    </row>
    <row r="1403" spans="1:13" s="189" customFormat="1" x14ac:dyDescent="0.25">
      <c r="A1403" s="204"/>
      <c r="F1403" s="201"/>
      <c r="G1403" s="201"/>
      <c r="H1403" s="201"/>
      <c r="M1403" s="203"/>
    </row>
    <row r="1404" spans="1:13" s="189" customFormat="1" x14ac:dyDescent="0.25">
      <c r="A1404" s="204"/>
      <c r="F1404" s="201"/>
      <c r="G1404" s="201"/>
      <c r="H1404" s="201"/>
      <c r="M1404" s="203"/>
    </row>
    <row r="1405" spans="1:13" s="189" customFormat="1" x14ac:dyDescent="0.25">
      <c r="A1405" s="204"/>
      <c r="F1405" s="201"/>
      <c r="G1405" s="201"/>
      <c r="H1405" s="201"/>
      <c r="M1405" s="203"/>
    </row>
    <row r="1406" spans="1:13" s="189" customFormat="1" x14ac:dyDescent="0.25">
      <c r="A1406" s="204"/>
      <c r="F1406" s="201"/>
      <c r="G1406" s="201"/>
      <c r="H1406" s="201"/>
      <c r="M1406" s="203"/>
    </row>
    <row r="1407" spans="1:13" s="189" customFormat="1" x14ac:dyDescent="0.25">
      <c r="A1407" s="204"/>
      <c r="F1407" s="201"/>
      <c r="G1407" s="201"/>
      <c r="H1407" s="201"/>
      <c r="M1407" s="203"/>
    </row>
    <row r="1408" spans="1:13" s="189" customFormat="1" x14ac:dyDescent="0.25">
      <c r="A1408" s="204"/>
      <c r="F1408" s="201"/>
      <c r="G1408" s="201"/>
      <c r="H1408" s="201"/>
      <c r="M1408" s="203"/>
    </row>
    <row r="1409" spans="1:13" s="189" customFormat="1" x14ac:dyDescent="0.25">
      <c r="A1409" s="204"/>
      <c r="F1409" s="201"/>
      <c r="G1409" s="201"/>
      <c r="H1409" s="201"/>
      <c r="M1409" s="203"/>
    </row>
    <row r="1410" spans="1:13" s="189" customFormat="1" x14ac:dyDescent="0.25">
      <c r="A1410" s="204"/>
      <c r="F1410" s="201"/>
      <c r="G1410" s="201"/>
      <c r="H1410" s="201"/>
      <c r="M1410" s="203"/>
    </row>
    <row r="1411" spans="1:13" s="189" customFormat="1" x14ac:dyDescent="0.25">
      <c r="A1411" s="204"/>
      <c r="F1411" s="201"/>
      <c r="G1411" s="201"/>
      <c r="H1411" s="201"/>
      <c r="M1411" s="203"/>
    </row>
    <row r="1412" spans="1:13" s="189" customFormat="1" x14ac:dyDescent="0.25">
      <c r="A1412" s="204"/>
      <c r="F1412" s="201"/>
      <c r="G1412" s="201"/>
      <c r="H1412" s="201"/>
      <c r="M1412" s="203"/>
    </row>
    <row r="1413" spans="1:13" s="189" customFormat="1" x14ac:dyDescent="0.25">
      <c r="A1413" s="204"/>
      <c r="F1413" s="201"/>
      <c r="G1413" s="201"/>
      <c r="H1413" s="201"/>
      <c r="M1413" s="203"/>
    </row>
    <row r="1414" spans="1:13" s="189" customFormat="1" x14ac:dyDescent="0.25">
      <c r="A1414" s="204"/>
      <c r="F1414" s="201"/>
      <c r="G1414" s="201"/>
      <c r="H1414" s="201"/>
      <c r="M1414" s="203"/>
    </row>
    <row r="1415" spans="1:13" s="189" customFormat="1" x14ac:dyDescent="0.25">
      <c r="A1415" s="204"/>
      <c r="F1415" s="201"/>
      <c r="G1415" s="201"/>
      <c r="H1415" s="201"/>
      <c r="M1415" s="203"/>
    </row>
    <row r="1416" spans="1:13" s="189" customFormat="1" x14ac:dyDescent="0.25">
      <c r="A1416" s="204"/>
      <c r="F1416" s="201"/>
      <c r="G1416" s="201"/>
      <c r="H1416" s="201"/>
      <c r="M1416" s="203"/>
    </row>
    <row r="1417" spans="1:13" s="189" customFormat="1" x14ac:dyDescent="0.25">
      <c r="A1417" s="204"/>
      <c r="F1417" s="201"/>
      <c r="G1417" s="201"/>
      <c r="H1417" s="201"/>
      <c r="M1417" s="203"/>
    </row>
    <row r="1418" spans="1:13" s="189" customFormat="1" x14ac:dyDescent="0.25">
      <c r="A1418" s="204"/>
      <c r="F1418" s="201"/>
      <c r="G1418" s="201"/>
      <c r="H1418" s="201"/>
      <c r="M1418" s="203"/>
    </row>
    <row r="1419" spans="1:13" s="189" customFormat="1" x14ac:dyDescent="0.25">
      <c r="A1419" s="204"/>
      <c r="F1419" s="201"/>
      <c r="G1419" s="201"/>
      <c r="H1419" s="201"/>
      <c r="M1419" s="203"/>
    </row>
    <row r="1420" spans="1:13" s="189" customFormat="1" x14ac:dyDescent="0.25">
      <c r="A1420" s="204"/>
      <c r="F1420" s="201"/>
      <c r="G1420" s="201"/>
      <c r="H1420" s="201"/>
      <c r="M1420" s="203"/>
    </row>
    <row r="1421" spans="1:13" s="189" customFormat="1" x14ac:dyDescent="0.25">
      <c r="A1421" s="204"/>
      <c r="F1421" s="201"/>
      <c r="G1421" s="201"/>
      <c r="H1421" s="201"/>
      <c r="M1421" s="203"/>
    </row>
    <row r="1422" spans="1:13" s="189" customFormat="1" x14ac:dyDescent="0.25">
      <c r="A1422" s="204"/>
      <c r="F1422" s="201"/>
      <c r="G1422" s="201"/>
      <c r="H1422" s="201"/>
      <c r="M1422" s="203"/>
    </row>
    <row r="1423" spans="1:13" s="189" customFormat="1" x14ac:dyDescent="0.25">
      <c r="A1423" s="204"/>
      <c r="F1423" s="201"/>
      <c r="G1423" s="201"/>
      <c r="H1423" s="201"/>
      <c r="M1423" s="203"/>
    </row>
    <row r="1424" spans="1:13" s="189" customFormat="1" x14ac:dyDescent="0.25">
      <c r="A1424" s="204"/>
      <c r="F1424" s="201"/>
      <c r="G1424" s="201"/>
      <c r="H1424" s="201"/>
      <c r="M1424" s="203"/>
    </row>
    <row r="1425" spans="1:13" s="189" customFormat="1" x14ac:dyDescent="0.25">
      <c r="A1425" s="204"/>
      <c r="F1425" s="201"/>
      <c r="G1425" s="201"/>
      <c r="H1425" s="201"/>
      <c r="M1425" s="203"/>
    </row>
    <row r="1426" spans="1:13" s="189" customFormat="1" x14ac:dyDescent="0.25">
      <c r="A1426" s="204"/>
      <c r="F1426" s="201"/>
      <c r="G1426" s="201"/>
      <c r="H1426" s="201"/>
      <c r="M1426" s="203"/>
    </row>
    <row r="1427" spans="1:13" s="189" customFormat="1" x14ac:dyDescent="0.25">
      <c r="A1427" s="204"/>
      <c r="F1427" s="201"/>
      <c r="G1427" s="201"/>
      <c r="H1427" s="201"/>
      <c r="M1427" s="203"/>
    </row>
    <row r="1428" spans="1:13" s="189" customFormat="1" x14ac:dyDescent="0.25">
      <c r="A1428" s="204"/>
      <c r="F1428" s="201"/>
      <c r="G1428" s="201"/>
      <c r="H1428" s="201"/>
      <c r="M1428" s="203"/>
    </row>
    <row r="1429" spans="1:13" s="189" customFormat="1" x14ac:dyDescent="0.25">
      <c r="A1429" s="204"/>
      <c r="F1429" s="201"/>
      <c r="G1429" s="201"/>
      <c r="H1429" s="201"/>
      <c r="M1429" s="203"/>
    </row>
    <row r="1430" spans="1:13" s="189" customFormat="1" x14ac:dyDescent="0.25">
      <c r="A1430" s="204"/>
      <c r="F1430" s="201"/>
      <c r="G1430" s="201"/>
      <c r="H1430" s="201"/>
      <c r="M1430" s="203"/>
    </row>
    <row r="1431" spans="1:13" s="189" customFormat="1" x14ac:dyDescent="0.25">
      <c r="A1431" s="204"/>
      <c r="F1431" s="201"/>
      <c r="G1431" s="201"/>
      <c r="H1431" s="201"/>
      <c r="M1431" s="203"/>
    </row>
    <row r="1432" spans="1:13" s="189" customFormat="1" x14ac:dyDescent="0.25">
      <c r="A1432" s="204"/>
      <c r="F1432" s="201"/>
      <c r="G1432" s="201"/>
      <c r="H1432" s="201"/>
      <c r="M1432" s="203"/>
    </row>
    <row r="1433" spans="1:13" s="189" customFormat="1" x14ac:dyDescent="0.25">
      <c r="A1433" s="204"/>
      <c r="F1433" s="201"/>
      <c r="G1433" s="201"/>
      <c r="H1433" s="201"/>
      <c r="M1433" s="203"/>
    </row>
    <row r="1434" spans="1:13" s="189" customFormat="1" x14ac:dyDescent="0.25">
      <c r="A1434" s="204"/>
      <c r="F1434" s="201"/>
      <c r="G1434" s="201"/>
      <c r="H1434" s="201"/>
      <c r="M1434" s="203"/>
    </row>
    <row r="1435" spans="1:13" s="189" customFormat="1" x14ac:dyDescent="0.25">
      <c r="A1435" s="204"/>
      <c r="F1435" s="201"/>
      <c r="G1435" s="201"/>
      <c r="H1435" s="201"/>
      <c r="M1435" s="203"/>
    </row>
    <row r="1436" spans="1:13" s="189" customFormat="1" x14ac:dyDescent="0.25">
      <c r="A1436" s="204"/>
      <c r="F1436" s="201"/>
      <c r="G1436" s="201"/>
      <c r="H1436" s="201"/>
      <c r="M1436" s="203"/>
    </row>
    <row r="1437" spans="1:13" s="189" customFormat="1" x14ac:dyDescent="0.25">
      <c r="A1437" s="204"/>
      <c r="F1437" s="201"/>
      <c r="G1437" s="201"/>
      <c r="H1437" s="201"/>
      <c r="M1437" s="203"/>
    </row>
    <row r="1438" spans="1:13" s="189" customFormat="1" x14ac:dyDescent="0.25">
      <c r="A1438" s="204"/>
      <c r="F1438" s="201"/>
      <c r="G1438" s="201"/>
      <c r="H1438" s="201"/>
      <c r="M1438" s="203"/>
    </row>
    <row r="1439" spans="1:13" s="189" customFormat="1" x14ac:dyDescent="0.25">
      <c r="A1439" s="204"/>
      <c r="F1439" s="201"/>
      <c r="G1439" s="201"/>
      <c r="H1439" s="201"/>
      <c r="M1439" s="203"/>
    </row>
    <row r="1440" spans="1:13" s="189" customFormat="1" x14ac:dyDescent="0.25">
      <c r="A1440" s="204"/>
      <c r="F1440" s="201"/>
      <c r="G1440" s="201"/>
      <c r="H1440" s="201"/>
      <c r="M1440" s="203"/>
    </row>
    <row r="1441" spans="1:13" s="189" customFormat="1" x14ac:dyDescent="0.25">
      <c r="A1441" s="204"/>
      <c r="F1441" s="201"/>
      <c r="G1441" s="201"/>
      <c r="H1441" s="201"/>
      <c r="M1441" s="203"/>
    </row>
    <row r="1442" spans="1:13" s="189" customFormat="1" x14ac:dyDescent="0.25">
      <c r="A1442" s="204"/>
      <c r="F1442" s="201"/>
      <c r="G1442" s="201"/>
      <c r="H1442" s="201"/>
      <c r="M1442" s="203"/>
    </row>
    <row r="1443" spans="1:13" s="189" customFormat="1" x14ac:dyDescent="0.25">
      <c r="A1443" s="204"/>
      <c r="F1443" s="201"/>
      <c r="G1443" s="201"/>
      <c r="H1443" s="201"/>
      <c r="M1443" s="203"/>
    </row>
    <row r="1444" spans="1:13" s="189" customFormat="1" x14ac:dyDescent="0.25">
      <c r="A1444" s="204"/>
      <c r="F1444" s="201"/>
      <c r="G1444" s="201"/>
      <c r="H1444" s="201"/>
      <c r="M1444" s="203"/>
    </row>
    <row r="1445" spans="1:13" s="189" customFormat="1" x14ac:dyDescent="0.25">
      <c r="A1445" s="204"/>
      <c r="F1445" s="201"/>
      <c r="G1445" s="201"/>
      <c r="H1445" s="201"/>
      <c r="M1445" s="203"/>
    </row>
    <row r="1446" spans="1:13" s="189" customFormat="1" x14ac:dyDescent="0.25">
      <c r="A1446" s="204"/>
      <c r="F1446" s="201"/>
      <c r="G1446" s="201"/>
      <c r="H1446" s="201"/>
      <c r="M1446" s="203"/>
    </row>
    <row r="1447" spans="1:13" s="189" customFormat="1" x14ac:dyDescent="0.25">
      <c r="A1447" s="204"/>
      <c r="F1447" s="201"/>
      <c r="G1447" s="201"/>
      <c r="H1447" s="201"/>
      <c r="M1447" s="203"/>
    </row>
    <row r="1448" spans="1:13" s="189" customFormat="1" x14ac:dyDescent="0.25">
      <c r="A1448" s="204"/>
      <c r="F1448" s="201"/>
      <c r="G1448" s="201"/>
      <c r="H1448" s="201"/>
      <c r="M1448" s="203"/>
    </row>
    <row r="1449" spans="1:13" s="189" customFormat="1" x14ac:dyDescent="0.25">
      <c r="A1449" s="204"/>
      <c r="F1449" s="201"/>
      <c r="G1449" s="201"/>
      <c r="H1449" s="201"/>
      <c r="M1449" s="203"/>
    </row>
    <row r="1450" spans="1:13" s="189" customFormat="1" x14ac:dyDescent="0.25">
      <c r="A1450" s="204"/>
      <c r="F1450" s="201"/>
      <c r="G1450" s="201"/>
      <c r="H1450" s="201"/>
      <c r="M1450" s="203"/>
    </row>
    <row r="1451" spans="1:13" s="189" customFormat="1" x14ac:dyDescent="0.25">
      <c r="A1451" s="204"/>
      <c r="F1451" s="201"/>
      <c r="G1451" s="201"/>
      <c r="H1451" s="201"/>
      <c r="M1451" s="203"/>
    </row>
    <row r="1452" spans="1:13" s="189" customFormat="1" x14ac:dyDescent="0.25">
      <c r="A1452" s="204"/>
      <c r="F1452" s="201"/>
      <c r="G1452" s="201"/>
      <c r="H1452" s="201"/>
      <c r="M1452" s="203"/>
    </row>
    <row r="1453" spans="1:13" s="189" customFormat="1" x14ac:dyDescent="0.25">
      <c r="A1453" s="204"/>
      <c r="F1453" s="201"/>
      <c r="G1453" s="201"/>
      <c r="H1453" s="201"/>
      <c r="M1453" s="203"/>
    </row>
    <row r="1454" spans="1:13" s="189" customFormat="1" x14ac:dyDescent="0.25">
      <c r="A1454" s="204"/>
      <c r="F1454" s="201"/>
      <c r="G1454" s="201"/>
      <c r="H1454" s="201"/>
      <c r="M1454" s="203"/>
    </row>
    <row r="1455" spans="1:13" s="189" customFormat="1" x14ac:dyDescent="0.25">
      <c r="A1455" s="204"/>
      <c r="F1455" s="201"/>
      <c r="G1455" s="201"/>
      <c r="H1455" s="201"/>
      <c r="M1455" s="203"/>
    </row>
    <row r="1456" spans="1:13" s="189" customFormat="1" x14ac:dyDescent="0.25">
      <c r="A1456" s="204"/>
      <c r="F1456" s="201"/>
      <c r="G1456" s="201"/>
      <c r="H1456" s="201"/>
      <c r="M1456" s="203"/>
    </row>
    <row r="1457" spans="1:13" s="189" customFormat="1" x14ac:dyDescent="0.25">
      <c r="A1457" s="204"/>
      <c r="F1457" s="201"/>
      <c r="G1457" s="201"/>
      <c r="H1457" s="201"/>
      <c r="M1457" s="203"/>
    </row>
    <row r="1458" spans="1:13" s="189" customFormat="1" x14ac:dyDescent="0.25">
      <c r="A1458" s="204"/>
      <c r="F1458" s="201"/>
      <c r="G1458" s="201"/>
      <c r="H1458" s="201"/>
      <c r="M1458" s="203"/>
    </row>
    <row r="1459" spans="1:13" s="189" customFormat="1" x14ac:dyDescent="0.25">
      <c r="A1459" s="204"/>
      <c r="F1459" s="201"/>
      <c r="G1459" s="201"/>
      <c r="H1459" s="201"/>
      <c r="M1459" s="203"/>
    </row>
    <row r="1460" spans="1:13" s="189" customFormat="1" x14ac:dyDescent="0.25">
      <c r="A1460" s="204"/>
      <c r="F1460" s="201"/>
      <c r="G1460" s="201"/>
      <c r="H1460" s="201"/>
      <c r="M1460" s="203"/>
    </row>
    <row r="1461" spans="1:13" s="189" customFormat="1" x14ac:dyDescent="0.25">
      <c r="A1461" s="204"/>
      <c r="F1461" s="201"/>
      <c r="G1461" s="201"/>
      <c r="H1461" s="201"/>
      <c r="M1461" s="203"/>
    </row>
    <row r="1462" spans="1:13" s="189" customFormat="1" x14ac:dyDescent="0.25">
      <c r="A1462" s="204"/>
      <c r="F1462" s="201"/>
      <c r="G1462" s="201"/>
      <c r="H1462" s="201"/>
      <c r="M1462" s="203"/>
    </row>
    <row r="1463" spans="1:13" s="189" customFormat="1" x14ac:dyDescent="0.25">
      <c r="A1463" s="204"/>
      <c r="F1463" s="201"/>
      <c r="G1463" s="201"/>
      <c r="H1463" s="201"/>
      <c r="M1463" s="203"/>
    </row>
    <row r="1464" spans="1:13" s="189" customFormat="1" x14ac:dyDescent="0.25">
      <c r="A1464" s="204"/>
      <c r="F1464" s="201"/>
      <c r="G1464" s="201"/>
      <c r="H1464" s="201"/>
      <c r="M1464" s="203"/>
    </row>
    <row r="1465" spans="1:13" s="189" customFormat="1" x14ac:dyDescent="0.25">
      <c r="A1465" s="204"/>
      <c r="F1465" s="201"/>
      <c r="G1465" s="201"/>
      <c r="H1465" s="201"/>
      <c r="M1465" s="203"/>
    </row>
    <row r="1466" spans="1:13" s="189" customFormat="1" x14ac:dyDescent="0.25">
      <c r="A1466" s="204"/>
      <c r="F1466" s="201"/>
      <c r="G1466" s="201"/>
      <c r="H1466" s="201"/>
      <c r="M1466" s="203"/>
    </row>
    <row r="1467" spans="1:13" s="189" customFormat="1" x14ac:dyDescent="0.25">
      <c r="A1467" s="204"/>
      <c r="F1467" s="201"/>
      <c r="G1467" s="201"/>
      <c r="H1467" s="201"/>
      <c r="M1467" s="203"/>
    </row>
    <row r="1468" spans="1:13" s="189" customFormat="1" x14ac:dyDescent="0.25">
      <c r="A1468" s="204"/>
      <c r="F1468" s="201"/>
      <c r="G1468" s="201"/>
      <c r="H1468" s="201"/>
      <c r="M1468" s="203"/>
    </row>
    <row r="1469" spans="1:13" s="189" customFormat="1" x14ac:dyDescent="0.25">
      <c r="A1469" s="204"/>
      <c r="F1469" s="201"/>
      <c r="G1469" s="201"/>
      <c r="H1469" s="201"/>
      <c r="M1469" s="203"/>
    </row>
    <row r="1470" spans="1:13" s="189" customFormat="1" x14ac:dyDescent="0.25">
      <c r="A1470" s="204"/>
      <c r="F1470" s="201"/>
      <c r="G1470" s="201"/>
      <c r="H1470" s="201"/>
      <c r="M1470" s="203"/>
    </row>
    <row r="1471" spans="1:13" s="189" customFormat="1" x14ac:dyDescent="0.25">
      <c r="A1471" s="204"/>
      <c r="F1471" s="201"/>
      <c r="G1471" s="201"/>
      <c r="H1471" s="201"/>
      <c r="M1471" s="203"/>
    </row>
    <row r="1472" spans="1:13" s="189" customFormat="1" x14ac:dyDescent="0.25">
      <c r="A1472" s="204"/>
      <c r="F1472" s="201"/>
      <c r="G1472" s="201"/>
      <c r="H1472" s="201"/>
      <c r="M1472" s="203"/>
    </row>
    <row r="1473" spans="1:13" s="189" customFormat="1" x14ac:dyDescent="0.25">
      <c r="A1473" s="204"/>
      <c r="F1473" s="201"/>
      <c r="G1473" s="201"/>
      <c r="H1473" s="201"/>
      <c r="M1473" s="203"/>
    </row>
    <row r="1474" spans="1:13" s="189" customFormat="1" x14ac:dyDescent="0.25">
      <c r="A1474" s="204"/>
      <c r="F1474" s="201"/>
      <c r="G1474" s="201"/>
      <c r="H1474" s="201"/>
      <c r="M1474" s="203"/>
    </row>
    <row r="1475" spans="1:13" s="189" customFormat="1" x14ac:dyDescent="0.25">
      <c r="A1475" s="204"/>
      <c r="F1475" s="201"/>
      <c r="G1475" s="201"/>
      <c r="H1475" s="201"/>
      <c r="M1475" s="203"/>
    </row>
    <row r="1476" spans="1:13" s="189" customFormat="1" x14ac:dyDescent="0.25">
      <c r="A1476" s="204"/>
      <c r="F1476" s="201"/>
      <c r="G1476" s="201"/>
      <c r="H1476" s="201"/>
      <c r="M1476" s="203"/>
    </row>
    <row r="1477" spans="1:13" s="189" customFormat="1" x14ac:dyDescent="0.25">
      <c r="A1477" s="204"/>
      <c r="F1477" s="201"/>
      <c r="G1477" s="201"/>
      <c r="H1477" s="201"/>
      <c r="M1477" s="203"/>
    </row>
    <row r="1478" spans="1:13" s="189" customFormat="1" x14ac:dyDescent="0.25">
      <c r="A1478" s="204"/>
      <c r="F1478" s="201"/>
      <c r="G1478" s="201"/>
      <c r="H1478" s="201"/>
      <c r="M1478" s="203"/>
    </row>
    <row r="1479" spans="1:13" s="189" customFormat="1" x14ac:dyDescent="0.25">
      <c r="A1479" s="204"/>
      <c r="F1479" s="201"/>
      <c r="G1479" s="201"/>
      <c r="H1479" s="201"/>
      <c r="M1479" s="203"/>
    </row>
    <row r="1480" spans="1:13" s="189" customFormat="1" x14ac:dyDescent="0.25">
      <c r="A1480" s="204"/>
      <c r="F1480" s="201"/>
      <c r="G1480" s="201"/>
      <c r="H1480" s="201"/>
      <c r="M1480" s="203"/>
    </row>
    <row r="1481" spans="1:13" s="189" customFormat="1" x14ac:dyDescent="0.25">
      <c r="A1481" s="204"/>
      <c r="F1481" s="201"/>
      <c r="G1481" s="201"/>
      <c r="H1481" s="201"/>
      <c r="M1481" s="203"/>
    </row>
    <row r="1482" spans="1:13" s="189" customFormat="1" x14ac:dyDescent="0.25">
      <c r="A1482" s="204"/>
      <c r="F1482" s="201"/>
      <c r="G1482" s="201"/>
      <c r="H1482" s="201"/>
      <c r="M1482" s="203"/>
    </row>
    <row r="1483" spans="1:13" s="189" customFormat="1" x14ac:dyDescent="0.25">
      <c r="A1483" s="204"/>
      <c r="F1483" s="201"/>
      <c r="G1483" s="201"/>
      <c r="H1483" s="201"/>
      <c r="M1483" s="203"/>
    </row>
    <row r="1484" spans="1:13" s="189" customFormat="1" x14ac:dyDescent="0.25">
      <c r="A1484" s="204"/>
      <c r="F1484" s="201"/>
      <c r="G1484" s="201"/>
      <c r="H1484" s="201"/>
      <c r="M1484" s="203"/>
    </row>
    <row r="1485" spans="1:13" s="189" customFormat="1" x14ac:dyDescent="0.25">
      <c r="A1485" s="204"/>
      <c r="F1485" s="201"/>
      <c r="G1485" s="201"/>
      <c r="H1485" s="201"/>
      <c r="M1485" s="203"/>
    </row>
    <row r="1486" spans="1:13" s="189" customFormat="1" x14ac:dyDescent="0.25">
      <c r="A1486" s="204"/>
      <c r="F1486" s="201"/>
      <c r="G1486" s="201"/>
      <c r="H1486" s="201"/>
      <c r="M1486" s="203"/>
    </row>
    <row r="1487" spans="1:13" s="189" customFormat="1" x14ac:dyDescent="0.25">
      <c r="A1487" s="204"/>
      <c r="F1487" s="201"/>
      <c r="G1487" s="201"/>
      <c r="H1487" s="201"/>
      <c r="M1487" s="203"/>
    </row>
    <row r="1488" spans="1:13" s="189" customFormat="1" x14ac:dyDescent="0.25">
      <c r="A1488" s="204"/>
      <c r="F1488" s="201"/>
      <c r="G1488" s="201"/>
      <c r="H1488" s="201"/>
      <c r="M1488" s="203"/>
    </row>
    <row r="1489" spans="1:13" s="189" customFormat="1" x14ac:dyDescent="0.25">
      <c r="A1489" s="204"/>
      <c r="F1489" s="201"/>
      <c r="G1489" s="201"/>
      <c r="H1489" s="201"/>
      <c r="M1489" s="203"/>
    </row>
    <row r="1490" spans="1:13" s="189" customFormat="1" x14ac:dyDescent="0.25">
      <c r="A1490" s="204"/>
      <c r="F1490" s="201"/>
      <c r="G1490" s="201"/>
      <c r="H1490" s="201"/>
      <c r="M1490" s="203"/>
    </row>
    <row r="1491" spans="1:13" s="189" customFormat="1" x14ac:dyDescent="0.25">
      <c r="A1491" s="204"/>
      <c r="F1491" s="201"/>
      <c r="G1491" s="201"/>
      <c r="H1491" s="201"/>
      <c r="M1491" s="203"/>
    </row>
    <row r="1492" spans="1:13" s="189" customFormat="1" x14ac:dyDescent="0.25">
      <c r="A1492" s="204"/>
      <c r="F1492" s="201"/>
      <c r="G1492" s="201"/>
      <c r="H1492" s="201"/>
      <c r="M1492" s="203"/>
    </row>
    <row r="1493" spans="1:13" s="189" customFormat="1" x14ac:dyDescent="0.25">
      <c r="A1493" s="204"/>
      <c r="F1493" s="201"/>
      <c r="G1493" s="201"/>
      <c r="H1493" s="201"/>
      <c r="M1493" s="203"/>
    </row>
    <row r="1494" spans="1:13" s="189" customFormat="1" x14ac:dyDescent="0.25">
      <c r="A1494" s="204"/>
      <c r="F1494" s="201"/>
      <c r="G1494" s="201"/>
      <c r="H1494" s="201"/>
      <c r="M1494" s="203"/>
    </row>
    <row r="1495" spans="1:13" s="189" customFormat="1" x14ac:dyDescent="0.25">
      <c r="A1495" s="204"/>
      <c r="F1495" s="201"/>
      <c r="G1495" s="201"/>
      <c r="H1495" s="201"/>
      <c r="M1495" s="203"/>
    </row>
    <row r="1496" spans="1:13" s="189" customFormat="1" x14ac:dyDescent="0.25">
      <c r="A1496" s="204"/>
      <c r="F1496" s="201"/>
      <c r="G1496" s="201"/>
      <c r="H1496" s="201"/>
      <c r="M1496" s="203"/>
    </row>
    <row r="1497" spans="1:13" s="189" customFormat="1" x14ac:dyDescent="0.25">
      <c r="A1497" s="204"/>
      <c r="F1497" s="201"/>
      <c r="G1497" s="201"/>
      <c r="H1497" s="201"/>
      <c r="M1497" s="203"/>
    </row>
    <row r="1498" spans="1:13" s="189" customFormat="1" x14ac:dyDescent="0.25">
      <c r="A1498" s="204"/>
      <c r="F1498" s="201"/>
      <c r="G1498" s="201"/>
      <c r="H1498" s="201"/>
      <c r="M1498" s="203"/>
    </row>
    <row r="1499" spans="1:13" s="189" customFormat="1" x14ac:dyDescent="0.25">
      <c r="A1499" s="204"/>
      <c r="F1499" s="201"/>
      <c r="G1499" s="201"/>
      <c r="H1499" s="201"/>
      <c r="M1499" s="203"/>
    </row>
    <row r="1500" spans="1:13" s="189" customFormat="1" x14ac:dyDescent="0.25">
      <c r="A1500" s="204"/>
      <c r="F1500" s="201"/>
      <c r="G1500" s="201"/>
      <c r="H1500" s="201"/>
      <c r="M1500" s="203"/>
    </row>
    <row r="1501" spans="1:13" s="189" customFormat="1" x14ac:dyDescent="0.25">
      <c r="A1501" s="204"/>
      <c r="F1501" s="201"/>
      <c r="G1501" s="201"/>
      <c r="H1501" s="201"/>
      <c r="M1501" s="203"/>
    </row>
    <row r="1502" spans="1:13" s="189" customFormat="1" x14ac:dyDescent="0.25">
      <c r="A1502" s="204"/>
      <c r="F1502" s="201"/>
      <c r="G1502" s="201"/>
      <c r="H1502" s="201"/>
      <c r="M1502" s="203"/>
    </row>
    <row r="1503" spans="1:13" s="189" customFormat="1" x14ac:dyDescent="0.25">
      <c r="A1503" s="204"/>
      <c r="F1503" s="201"/>
      <c r="G1503" s="201"/>
      <c r="H1503" s="201"/>
      <c r="M1503" s="203"/>
    </row>
    <row r="1504" spans="1:13" s="189" customFormat="1" x14ac:dyDescent="0.25">
      <c r="A1504" s="204"/>
      <c r="F1504" s="201"/>
      <c r="G1504" s="201"/>
      <c r="H1504" s="201"/>
      <c r="M1504" s="203"/>
    </row>
    <row r="1505" spans="1:13" s="189" customFormat="1" x14ac:dyDescent="0.25">
      <c r="A1505" s="204"/>
      <c r="F1505" s="201"/>
      <c r="G1505" s="201"/>
      <c r="H1505" s="201"/>
      <c r="M1505" s="203"/>
    </row>
    <row r="1506" spans="1:13" s="189" customFormat="1" x14ac:dyDescent="0.25">
      <c r="A1506" s="204"/>
      <c r="F1506" s="201"/>
      <c r="G1506" s="201"/>
      <c r="H1506" s="201"/>
      <c r="M1506" s="203"/>
    </row>
    <row r="1507" spans="1:13" s="189" customFormat="1" x14ac:dyDescent="0.25">
      <c r="A1507" s="204"/>
      <c r="F1507" s="201"/>
      <c r="G1507" s="201"/>
      <c r="H1507" s="201"/>
      <c r="M1507" s="203"/>
    </row>
    <row r="1508" spans="1:13" s="189" customFormat="1" x14ac:dyDescent="0.25">
      <c r="A1508" s="204"/>
      <c r="F1508" s="201"/>
      <c r="G1508" s="201"/>
      <c r="H1508" s="201"/>
      <c r="M1508" s="203"/>
    </row>
    <row r="1509" spans="1:13" s="189" customFormat="1" x14ac:dyDescent="0.25">
      <c r="A1509" s="204"/>
      <c r="F1509" s="201"/>
      <c r="G1509" s="201"/>
      <c r="H1509" s="201"/>
      <c r="M1509" s="203"/>
    </row>
    <row r="1510" spans="1:13" s="189" customFormat="1" x14ac:dyDescent="0.25">
      <c r="A1510" s="204"/>
      <c r="F1510" s="201"/>
      <c r="G1510" s="201"/>
      <c r="H1510" s="201"/>
      <c r="M1510" s="203"/>
    </row>
    <row r="1511" spans="1:13" s="189" customFormat="1" x14ac:dyDescent="0.25">
      <c r="A1511" s="204"/>
      <c r="F1511" s="201"/>
      <c r="G1511" s="201"/>
      <c r="H1511" s="201"/>
      <c r="M1511" s="203"/>
    </row>
    <row r="1512" spans="1:13" s="189" customFormat="1" x14ac:dyDescent="0.25">
      <c r="A1512" s="204"/>
      <c r="F1512" s="201"/>
      <c r="G1512" s="201"/>
      <c r="H1512" s="201"/>
      <c r="M1512" s="203"/>
    </row>
    <row r="1513" spans="1:13" s="189" customFormat="1" x14ac:dyDescent="0.25">
      <c r="A1513" s="204"/>
      <c r="F1513" s="201"/>
      <c r="G1513" s="201"/>
      <c r="H1513" s="201"/>
      <c r="M1513" s="203"/>
    </row>
    <row r="1514" spans="1:13" s="189" customFormat="1" x14ac:dyDescent="0.25">
      <c r="A1514" s="204"/>
      <c r="F1514" s="201"/>
      <c r="G1514" s="201"/>
      <c r="H1514" s="201"/>
      <c r="M1514" s="203"/>
    </row>
    <row r="1515" spans="1:13" s="189" customFormat="1" x14ac:dyDescent="0.25">
      <c r="A1515" s="204"/>
      <c r="F1515" s="201"/>
      <c r="G1515" s="201"/>
      <c r="H1515" s="201"/>
      <c r="M1515" s="203"/>
    </row>
    <row r="1516" spans="1:13" s="189" customFormat="1" x14ac:dyDescent="0.25">
      <c r="A1516" s="204"/>
      <c r="F1516" s="201"/>
      <c r="G1516" s="201"/>
      <c r="H1516" s="201"/>
      <c r="M1516" s="203"/>
    </row>
    <row r="1517" spans="1:13" s="189" customFormat="1" x14ac:dyDescent="0.25">
      <c r="A1517" s="204"/>
      <c r="F1517" s="201"/>
      <c r="G1517" s="201"/>
      <c r="H1517" s="201"/>
      <c r="M1517" s="203"/>
    </row>
    <row r="1518" spans="1:13" s="189" customFormat="1" x14ac:dyDescent="0.25">
      <c r="A1518" s="204"/>
      <c r="F1518" s="201"/>
      <c r="G1518" s="201"/>
      <c r="H1518" s="201"/>
      <c r="M1518" s="203"/>
    </row>
    <row r="1519" spans="1:13" s="189" customFormat="1" x14ac:dyDescent="0.25">
      <c r="A1519" s="204"/>
      <c r="F1519" s="201"/>
      <c r="G1519" s="201"/>
      <c r="H1519" s="201"/>
      <c r="M1519" s="203"/>
    </row>
    <row r="1520" spans="1:13" s="189" customFormat="1" x14ac:dyDescent="0.25">
      <c r="A1520" s="204"/>
      <c r="F1520" s="201"/>
      <c r="G1520" s="201"/>
      <c r="H1520" s="201"/>
      <c r="M1520" s="203"/>
    </row>
    <row r="1521" spans="1:13" s="189" customFormat="1" x14ac:dyDescent="0.25">
      <c r="A1521" s="204"/>
      <c r="F1521" s="201"/>
      <c r="G1521" s="201"/>
      <c r="H1521" s="201"/>
      <c r="M1521" s="203"/>
    </row>
    <row r="1522" spans="1:13" s="189" customFormat="1" x14ac:dyDescent="0.25">
      <c r="A1522" s="204"/>
      <c r="F1522" s="201"/>
      <c r="G1522" s="201"/>
      <c r="H1522" s="201"/>
      <c r="M1522" s="203"/>
    </row>
    <row r="1523" spans="1:13" s="189" customFormat="1" x14ac:dyDescent="0.25">
      <c r="A1523" s="204"/>
      <c r="F1523" s="201"/>
      <c r="G1523" s="201"/>
      <c r="H1523" s="201"/>
      <c r="M1523" s="203"/>
    </row>
    <row r="1524" spans="1:13" s="189" customFormat="1" x14ac:dyDescent="0.25">
      <c r="A1524" s="204"/>
      <c r="F1524" s="201"/>
      <c r="G1524" s="201"/>
      <c r="H1524" s="201"/>
      <c r="M1524" s="203"/>
    </row>
    <row r="1525" spans="1:13" s="189" customFormat="1" x14ac:dyDescent="0.25">
      <c r="A1525" s="204"/>
      <c r="F1525" s="201"/>
      <c r="G1525" s="201"/>
      <c r="H1525" s="201"/>
      <c r="M1525" s="203"/>
    </row>
    <row r="1526" spans="1:13" s="189" customFormat="1" x14ac:dyDescent="0.25">
      <c r="A1526" s="204"/>
      <c r="F1526" s="201"/>
      <c r="G1526" s="201"/>
      <c r="H1526" s="201"/>
      <c r="M1526" s="203"/>
    </row>
    <row r="1527" spans="1:13" s="189" customFormat="1" x14ac:dyDescent="0.25">
      <c r="A1527" s="204"/>
      <c r="F1527" s="201"/>
      <c r="G1527" s="201"/>
      <c r="H1527" s="201"/>
      <c r="M1527" s="203"/>
    </row>
    <row r="1528" spans="1:13" s="189" customFormat="1" x14ac:dyDescent="0.25">
      <c r="A1528" s="204"/>
      <c r="F1528" s="201"/>
      <c r="G1528" s="201"/>
      <c r="H1528" s="201"/>
      <c r="M1528" s="203"/>
    </row>
    <row r="1529" spans="1:13" s="189" customFormat="1" x14ac:dyDescent="0.25">
      <c r="A1529" s="204"/>
      <c r="F1529" s="201"/>
      <c r="G1529" s="201"/>
      <c r="H1529" s="201"/>
      <c r="M1529" s="203"/>
    </row>
    <row r="1530" spans="1:13" s="189" customFormat="1" x14ac:dyDescent="0.25">
      <c r="A1530" s="204"/>
      <c r="F1530" s="201"/>
      <c r="G1530" s="201"/>
      <c r="H1530" s="201"/>
      <c r="M1530" s="203"/>
    </row>
    <row r="1531" spans="1:13" s="189" customFormat="1" x14ac:dyDescent="0.25">
      <c r="A1531" s="204"/>
      <c r="F1531" s="201"/>
      <c r="G1531" s="201"/>
      <c r="H1531" s="201"/>
      <c r="M1531" s="203"/>
    </row>
    <row r="1532" spans="1:13" s="189" customFormat="1" x14ac:dyDescent="0.25">
      <c r="A1532" s="204"/>
      <c r="F1532" s="201"/>
      <c r="G1532" s="201"/>
      <c r="H1532" s="201"/>
      <c r="M1532" s="203"/>
    </row>
    <row r="1533" spans="1:13" s="189" customFormat="1" x14ac:dyDescent="0.25">
      <c r="A1533" s="204"/>
      <c r="F1533" s="201"/>
      <c r="G1533" s="201"/>
      <c r="H1533" s="201"/>
      <c r="M1533" s="203"/>
    </row>
    <row r="1534" spans="1:13" s="189" customFormat="1" x14ac:dyDescent="0.25">
      <c r="A1534" s="204"/>
      <c r="F1534" s="201"/>
      <c r="G1534" s="201"/>
      <c r="H1534" s="201"/>
      <c r="M1534" s="203"/>
    </row>
    <row r="1535" spans="1:13" s="189" customFormat="1" x14ac:dyDescent="0.25">
      <c r="A1535" s="204"/>
      <c r="F1535" s="201"/>
      <c r="G1535" s="201"/>
      <c r="H1535" s="201"/>
      <c r="M1535" s="203"/>
    </row>
    <row r="1536" spans="1:13" s="189" customFormat="1" x14ac:dyDescent="0.25">
      <c r="A1536" s="204"/>
      <c r="F1536" s="201"/>
      <c r="G1536" s="201"/>
      <c r="H1536" s="201"/>
      <c r="M1536" s="203"/>
    </row>
    <row r="1537" spans="1:13" s="189" customFormat="1" x14ac:dyDescent="0.25">
      <c r="A1537" s="204"/>
      <c r="F1537" s="201"/>
      <c r="G1537" s="201"/>
      <c r="H1537" s="201"/>
      <c r="M1537" s="203"/>
    </row>
    <row r="1538" spans="1:13" s="189" customFormat="1" x14ac:dyDescent="0.25">
      <c r="A1538" s="204"/>
      <c r="F1538" s="201"/>
      <c r="G1538" s="201"/>
      <c r="H1538" s="201"/>
      <c r="M1538" s="203"/>
    </row>
    <row r="1539" spans="1:13" s="189" customFormat="1" x14ac:dyDescent="0.25">
      <c r="A1539" s="204"/>
      <c r="F1539" s="201"/>
      <c r="G1539" s="201"/>
      <c r="H1539" s="201"/>
      <c r="M1539" s="203"/>
    </row>
    <row r="1540" spans="1:13" s="189" customFormat="1" x14ac:dyDescent="0.25">
      <c r="A1540" s="204"/>
      <c r="F1540" s="201"/>
      <c r="G1540" s="201"/>
      <c r="H1540" s="201"/>
      <c r="M1540" s="203"/>
    </row>
    <row r="1541" spans="1:13" s="189" customFormat="1" x14ac:dyDescent="0.25">
      <c r="A1541" s="204"/>
      <c r="F1541" s="201"/>
      <c r="G1541" s="201"/>
      <c r="H1541" s="201"/>
      <c r="M1541" s="203"/>
    </row>
    <row r="1542" spans="1:13" s="189" customFormat="1" x14ac:dyDescent="0.25">
      <c r="A1542" s="204"/>
      <c r="F1542" s="201"/>
      <c r="G1542" s="201"/>
      <c r="H1542" s="201"/>
      <c r="M1542" s="203"/>
    </row>
    <row r="1543" spans="1:13" s="189" customFormat="1" x14ac:dyDescent="0.25">
      <c r="A1543" s="204"/>
      <c r="F1543" s="201"/>
      <c r="G1543" s="201"/>
      <c r="H1543" s="201"/>
      <c r="M1543" s="203"/>
    </row>
    <row r="1544" spans="1:13" s="189" customFormat="1" x14ac:dyDescent="0.25">
      <c r="A1544" s="204"/>
      <c r="F1544" s="201"/>
      <c r="G1544" s="201"/>
      <c r="H1544" s="201"/>
      <c r="M1544" s="203"/>
    </row>
    <row r="1545" spans="1:13" s="189" customFormat="1" x14ac:dyDescent="0.25">
      <c r="A1545" s="204"/>
      <c r="F1545" s="201"/>
      <c r="G1545" s="201"/>
      <c r="H1545" s="201"/>
      <c r="M1545" s="203"/>
    </row>
    <row r="1546" spans="1:13" s="189" customFormat="1" x14ac:dyDescent="0.25">
      <c r="A1546" s="204"/>
      <c r="F1546" s="201"/>
      <c r="G1546" s="201"/>
      <c r="H1546" s="201"/>
      <c r="M1546" s="203"/>
    </row>
    <row r="1547" spans="1:13" s="189" customFormat="1" x14ac:dyDescent="0.25">
      <c r="A1547" s="204"/>
      <c r="F1547" s="201"/>
      <c r="G1547" s="201"/>
      <c r="H1547" s="201"/>
      <c r="M1547" s="203"/>
    </row>
    <row r="1548" spans="1:13" s="189" customFormat="1" x14ac:dyDescent="0.25">
      <c r="A1548" s="204"/>
      <c r="F1548" s="201"/>
      <c r="G1548" s="201"/>
      <c r="H1548" s="201"/>
      <c r="M1548" s="203"/>
    </row>
    <row r="1549" spans="1:13" s="189" customFormat="1" x14ac:dyDescent="0.25">
      <c r="A1549" s="204"/>
      <c r="F1549" s="201"/>
      <c r="G1549" s="201"/>
      <c r="H1549" s="201"/>
      <c r="M1549" s="203"/>
    </row>
    <row r="1550" spans="1:13" s="189" customFormat="1" x14ac:dyDescent="0.25">
      <c r="A1550" s="204"/>
      <c r="F1550" s="201"/>
      <c r="G1550" s="201"/>
      <c r="H1550" s="201"/>
      <c r="M1550" s="203"/>
    </row>
    <row r="1551" spans="1:13" s="189" customFormat="1" x14ac:dyDescent="0.25">
      <c r="A1551" s="204"/>
      <c r="F1551" s="201"/>
      <c r="G1551" s="201"/>
      <c r="H1551" s="201"/>
      <c r="M1551" s="203"/>
    </row>
    <row r="1552" spans="1:13" s="189" customFormat="1" x14ac:dyDescent="0.25">
      <c r="A1552" s="204"/>
      <c r="F1552" s="201"/>
      <c r="G1552" s="201"/>
      <c r="H1552" s="201"/>
      <c r="M1552" s="203"/>
    </row>
    <row r="1553" spans="1:13" s="189" customFormat="1" x14ac:dyDescent="0.25">
      <c r="A1553" s="204"/>
      <c r="F1553" s="201"/>
      <c r="G1553" s="201"/>
      <c r="H1553" s="201"/>
      <c r="M1553" s="203"/>
    </row>
    <row r="1554" spans="1:13" s="189" customFormat="1" x14ac:dyDescent="0.25">
      <c r="A1554" s="204"/>
      <c r="F1554" s="201"/>
      <c r="G1554" s="201"/>
      <c r="H1554" s="201"/>
      <c r="M1554" s="203"/>
    </row>
    <row r="1555" spans="1:13" s="189" customFormat="1" x14ac:dyDescent="0.25">
      <c r="A1555" s="204"/>
      <c r="F1555" s="201"/>
      <c r="G1555" s="201"/>
      <c r="H1555" s="201"/>
      <c r="M1555" s="203"/>
    </row>
    <row r="1556" spans="1:13" s="189" customFormat="1" x14ac:dyDescent="0.25">
      <c r="A1556" s="204"/>
      <c r="F1556" s="201"/>
      <c r="G1556" s="201"/>
      <c r="H1556" s="201"/>
      <c r="M1556" s="203"/>
    </row>
    <row r="1557" spans="1:13" s="189" customFormat="1" x14ac:dyDescent="0.25">
      <c r="A1557" s="204"/>
      <c r="F1557" s="201"/>
      <c r="G1557" s="201"/>
      <c r="H1557" s="201"/>
      <c r="M1557" s="203"/>
    </row>
    <row r="1558" spans="1:13" s="189" customFormat="1" x14ac:dyDescent="0.25">
      <c r="A1558" s="204"/>
      <c r="F1558" s="201"/>
      <c r="G1558" s="201"/>
      <c r="H1558" s="201"/>
      <c r="M1558" s="203"/>
    </row>
    <row r="1559" spans="1:13" s="189" customFormat="1" x14ac:dyDescent="0.25">
      <c r="A1559" s="204"/>
      <c r="F1559" s="201"/>
      <c r="G1559" s="201"/>
      <c r="H1559" s="201"/>
      <c r="M1559" s="203"/>
    </row>
    <row r="1560" spans="1:13" s="189" customFormat="1" x14ac:dyDescent="0.25">
      <c r="A1560" s="204"/>
      <c r="F1560" s="201"/>
      <c r="G1560" s="201"/>
      <c r="H1560" s="201"/>
      <c r="M1560" s="203"/>
    </row>
    <row r="1561" spans="1:13" s="189" customFormat="1" x14ac:dyDescent="0.25">
      <c r="A1561" s="204"/>
      <c r="F1561" s="201"/>
      <c r="G1561" s="201"/>
      <c r="H1561" s="201"/>
      <c r="M1561" s="203"/>
    </row>
    <row r="1562" spans="1:13" s="189" customFormat="1" x14ac:dyDescent="0.25">
      <c r="A1562" s="204"/>
      <c r="F1562" s="201"/>
      <c r="G1562" s="201"/>
      <c r="H1562" s="201"/>
      <c r="M1562" s="203"/>
    </row>
    <row r="1563" spans="1:13" s="189" customFormat="1" x14ac:dyDescent="0.25">
      <c r="A1563" s="204"/>
      <c r="F1563" s="201"/>
      <c r="G1563" s="201"/>
      <c r="H1563" s="201"/>
      <c r="M1563" s="203"/>
    </row>
    <row r="1564" spans="1:13" s="189" customFormat="1" x14ac:dyDescent="0.25">
      <c r="A1564" s="204"/>
      <c r="F1564" s="201"/>
      <c r="G1564" s="201"/>
      <c r="H1564" s="201"/>
      <c r="M1564" s="203"/>
    </row>
    <row r="1565" spans="1:13" s="189" customFormat="1" x14ac:dyDescent="0.25">
      <c r="A1565" s="204"/>
      <c r="F1565" s="201"/>
      <c r="G1565" s="201"/>
      <c r="H1565" s="201"/>
      <c r="M1565" s="203"/>
    </row>
    <row r="1566" spans="1:13" s="189" customFormat="1" x14ac:dyDescent="0.25">
      <c r="A1566" s="204"/>
      <c r="F1566" s="201"/>
      <c r="G1566" s="201"/>
      <c r="H1566" s="201"/>
      <c r="M1566" s="203"/>
    </row>
    <row r="1567" spans="1:13" s="189" customFormat="1" x14ac:dyDescent="0.25">
      <c r="A1567" s="204"/>
      <c r="F1567" s="201"/>
      <c r="G1567" s="201"/>
      <c r="H1567" s="201"/>
      <c r="M1567" s="203"/>
    </row>
    <row r="1568" spans="1:13" s="189" customFormat="1" x14ac:dyDescent="0.25">
      <c r="A1568" s="204"/>
      <c r="F1568" s="201"/>
      <c r="G1568" s="201"/>
      <c r="H1568" s="201"/>
      <c r="M1568" s="203"/>
    </row>
    <row r="1569" spans="1:13" s="189" customFormat="1" x14ac:dyDescent="0.25">
      <c r="A1569" s="204"/>
      <c r="F1569" s="201"/>
      <c r="G1569" s="201"/>
      <c r="H1569" s="201"/>
      <c r="M1569" s="203"/>
    </row>
    <row r="1570" spans="1:13" s="189" customFormat="1" x14ac:dyDescent="0.25">
      <c r="A1570" s="204"/>
      <c r="F1570" s="201"/>
      <c r="G1570" s="201"/>
      <c r="H1570" s="201"/>
      <c r="M1570" s="203"/>
    </row>
    <row r="1571" spans="1:13" s="189" customFormat="1" x14ac:dyDescent="0.25">
      <c r="A1571" s="204"/>
      <c r="F1571" s="201"/>
      <c r="G1571" s="201"/>
      <c r="H1571" s="201"/>
      <c r="M1571" s="203"/>
    </row>
    <row r="1572" spans="1:13" s="189" customFormat="1" x14ac:dyDescent="0.25">
      <c r="A1572" s="204"/>
      <c r="F1572" s="201"/>
      <c r="G1572" s="201"/>
      <c r="H1572" s="201"/>
      <c r="M1572" s="203"/>
    </row>
    <row r="1573" spans="1:13" s="189" customFormat="1" x14ac:dyDescent="0.25">
      <c r="A1573" s="204"/>
      <c r="F1573" s="201"/>
      <c r="G1573" s="201"/>
      <c r="H1573" s="201"/>
      <c r="M1573" s="203"/>
    </row>
    <row r="1574" spans="1:13" s="189" customFormat="1" x14ac:dyDescent="0.25">
      <c r="A1574" s="204"/>
      <c r="F1574" s="201"/>
      <c r="G1574" s="201"/>
      <c r="H1574" s="201"/>
      <c r="M1574" s="203"/>
    </row>
    <row r="1575" spans="1:13" s="189" customFormat="1" x14ac:dyDescent="0.25">
      <c r="A1575" s="204"/>
      <c r="F1575" s="201"/>
      <c r="G1575" s="201"/>
      <c r="H1575" s="201"/>
      <c r="M1575" s="203"/>
    </row>
    <row r="1576" spans="1:13" s="189" customFormat="1" x14ac:dyDescent="0.25">
      <c r="A1576" s="204"/>
      <c r="F1576" s="201"/>
      <c r="G1576" s="201"/>
      <c r="H1576" s="201"/>
      <c r="M1576" s="203"/>
    </row>
    <row r="1577" spans="1:13" s="189" customFormat="1" x14ac:dyDescent="0.25">
      <c r="A1577" s="204"/>
      <c r="F1577" s="201"/>
      <c r="G1577" s="201"/>
      <c r="H1577" s="201"/>
      <c r="M1577" s="203"/>
    </row>
    <row r="1578" spans="1:13" s="189" customFormat="1" x14ac:dyDescent="0.25">
      <c r="A1578" s="204"/>
      <c r="F1578" s="201"/>
      <c r="G1578" s="201"/>
      <c r="H1578" s="201"/>
      <c r="M1578" s="203"/>
    </row>
    <row r="1579" spans="1:13" s="189" customFormat="1" x14ac:dyDescent="0.25">
      <c r="A1579" s="204"/>
      <c r="F1579" s="201"/>
      <c r="G1579" s="201"/>
      <c r="H1579" s="201"/>
      <c r="M1579" s="203"/>
    </row>
    <row r="1580" spans="1:13" s="189" customFormat="1" x14ac:dyDescent="0.25">
      <c r="A1580" s="204"/>
      <c r="F1580" s="201"/>
      <c r="G1580" s="201"/>
      <c r="H1580" s="201"/>
      <c r="M1580" s="203"/>
    </row>
    <row r="1581" spans="1:13" s="189" customFormat="1" x14ac:dyDescent="0.25">
      <c r="A1581" s="204"/>
      <c r="F1581" s="201"/>
      <c r="G1581" s="201"/>
      <c r="H1581" s="201"/>
      <c r="M1581" s="203"/>
    </row>
    <row r="1582" spans="1:13" s="189" customFormat="1" x14ac:dyDescent="0.25">
      <c r="A1582" s="204"/>
      <c r="F1582" s="201"/>
      <c r="G1582" s="201"/>
      <c r="H1582" s="201"/>
      <c r="M1582" s="203"/>
    </row>
    <row r="1583" spans="1:13" s="189" customFormat="1" x14ac:dyDescent="0.25">
      <c r="A1583" s="204"/>
      <c r="F1583" s="201"/>
      <c r="G1583" s="201"/>
      <c r="H1583" s="201"/>
      <c r="M1583" s="203"/>
    </row>
    <row r="1584" spans="1:13" s="189" customFormat="1" x14ac:dyDescent="0.25">
      <c r="A1584" s="204"/>
      <c r="F1584" s="201"/>
      <c r="G1584" s="201"/>
      <c r="H1584" s="201"/>
      <c r="M1584" s="203"/>
    </row>
    <row r="1585" spans="1:13" s="189" customFormat="1" x14ac:dyDescent="0.25">
      <c r="A1585" s="204"/>
      <c r="F1585" s="201"/>
      <c r="G1585" s="201"/>
      <c r="H1585" s="201"/>
      <c r="M1585" s="203"/>
    </row>
    <row r="1586" spans="1:13" s="189" customFormat="1" x14ac:dyDescent="0.25">
      <c r="A1586" s="204"/>
      <c r="F1586" s="201"/>
      <c r="G1586" s="201"/>
      <c r="H1586" s="201"/>
      <c r="M1586" s="203"/>
    </row>
    <row r="1587" spans="1:13" s="189" customFormat="1" x14ac:dyDescent="0.25">
      <c r="A1587" s="204"/>
      <c r="F1587" s="201"/>
      <c r="G1587" s="201"/>
      <c r="H1587" s="201"/>
      <c r="M1587" s="203"/>
    </row>
    <row r="1588" spans="1:13" s="189" customFormat="1" x14ac:dyDescent="0.25">
      <c r="A1588" s="204"/>
      <c r="F1588" s="201"/>
      <c r="G1588" s="201"/>
      <c r="H1588" s="201"/>
      <c r="M1588" s="203"/>
    </row>
    <row r="1589" spans="1:13" s="189" customFormat="1" x14ac:dyDescent="0.25">
      <c r="A1589" s="204"/>
      <c r="F1589" s="201"/>
      <c r="G1589" s="201"/>
      <c r="H1589" s="201"/>
      <c r="M1589" s="203"/>
    </row>
    <row r="1590" spans="1:13" s="189" customFormat="1" x14ac:dyDescent="0.25">
      <c r="A1590" s="204"/>
      <c r="F1590" s="201"/>
      <c r="G1590" s="201"/>
      <c r="H1590" s="201"/>
      <c r="M1590" s="203"/>
    </row>
    <row r="1591" spans="1:13" s="189" customFormat="1" x14ac:dyDescent="0.25">
      <c r="A1591" s="204"/>
      <c r="F1591" s="201"/>
      <c r="G1591" s="201"/>
      <c r="H1591" s="201"/>
      <c r="M1591" s="203"/>
    </row>
    <row r="1592" spans="1:13" s="189" customFormat="1" x14ac:dyDescent="0.25">
      <c r="A1592" s="204"/>
      <c r="F1592" s="201"/>
      <c r="G1592" s="201"/>
      <c r="H1592" s="201"/>
      <c r="M1592" s="203"/>
    </row>
    <row r="1593" spans="1:13" s="189" customFormat="1" x14ac:dyDescent="0.25">
      <c r="A1593" s="204"/>
      <c r="F1593" s="201"/>
      <c r="G1593" s="201"/>
      <c r="H1593" s="201"/>
      <c r="M1593" s="203"/>
    </row>
    <row r="1594" spans="1:13" s="189" customFormat="1" x14ac:dyDescent="0.25">
      <c r="A1594" s="204"/>
      <c r="F1594" s="201"/>
      <c r="G1594" s="201"/>
      <c r="H1594" s="201"/>
      <c r="M1594" s="203"/>
    </row>
    <row r="1595" spans="1:13" s="189" customFormat="1" x14ac:dyDescent="0.25">
      <c r="A1595" s="204"/>
      <c r="F1595" s="201"/>
      <c r="G1595" s="201"/>
      <c r="H1595" s="201"/>
      <c r="M1595" s="203"/>
    </row>
    <row r="1596" spans="1:13" s="189" customFormat="1" x14ac:dyDescent="0.25">
      <c r="A1596" s="204"/>
      <c r="F1596" s="201"/>
      <c r="G1596" s="201"/>
      <c r="H1596" s="201"/>
      <c r="M1596" s="203"/>
    </row>
    <row r="1597" spans="1:13" s="189" customFormat="1" x14ac:dyDescent="0.25">
      <c r="A1597" s="204"/>
      <c r="F1597" s="201"/>
      <c r="G1597" s="201"/>
      <c r="H1597" s="201"/>
      <c r="M1597" s="203"/>
    </row>
    <row r="1598" spans="1:13" s="189" customFormat="1" x14ac:dyDescent="0.25">
      <c r="A1598" s="204"/>
      <c r="F1598" s="201"/>
      <c r="G1598" s="201"/>
      <c r="H1598" s="201"/>
      <c r="M1598" s="203"/>
    </row>
    <row r="1599" spans="1:13" s="189" customFormat="1" x14ac:dyDescent="0.25">
      <c r="A1599" s="204"/>
      <c r="F1599" s="201"/>
      <c r="G1599" s="201"/>
      <c r="H1599" s="201"/>
      <c r="M1599" s="203"/>
    </row>
    <row r="1600" spans="1:13" s="189" customFormat="1" x14ac:dyDescent="0.25">
      <c r="A1600" s="204"/>
      <c r="F1600" s="201"/>
      <c r="G1600" s="201"/>
      <c r="H1600" s="201"/>
      <c r="M1600" s="203"/>
    </row>
    <row r="1601" spans="1:13" s="189" customFormat="1" x14ac:dyDescent="0.25">
      <c r="A1601" s="204"/>
      <c r="F1601" s="201"/>
      <c r="G1601" s="201"/>
      <c r="H1601" s="201"/>
      <c r="M1601" s="203"/>
    </row>
    <row r="1602" spans="1:13" s="189" customFormat="1" x14ac:dyDescent="0.25">
      <c r="A1602" s="204"/>
      <c r="F1602" s="201"/>
      <c r="G1602" s="201"/>
      <c r="H1602" s="201"/>
      <c r="M1602" s="203"/>
    </row>
    <row r="1603" spans="1:13" s="189" customFormat="1" x14ac:dyDescent="0.25">
      <c r="A1603" s="204"/>
      <c r="F1603" s="201"/>
      <c r="G1603" s="201"/>
      <c r="H1603" s="201"/>
      <c r="M1603" s="203"/>
    </row>
    <row r="1604" spans="1:13" s="189" customFormat="1" x14ac:dyDescent="0.25">
      <c r="A1604" s="204"/>
      <c r="F1604" s="201"/>
      <c r="G1604" s="201"/>
      <c r="H1604" s="201"/>
      <c r="M1604" s="203"/>
    </row>
    <row r="1605" spans="1:13" s="189" customFormat="1" x14ac:dyDescent="0.25">
      <c r="A1605" s="204"/>
      <c r="F1605" s="201"/>
      <c r="G1605" s="201"/>
      <c r="H1605" s="201"/>
      <c r="M1605" s="203"/>
    </row>
    <row r="1606" spans="1:13" s="189" customFormat="1" x14ac:dyDescent="0.25">
      <c r="A1606" s="204"/>
      <c r="F1606" s="201"/>
      <c r="G1606" s="201"/>
      <c r="H1606" s="201"/>
      <c r="M1606" s="203"/>
    </row>
    <row r="1607" spans="1:13" s="189" customFormat="1" x14ac:dyDescent="0.25">
      <c r="A1607" s="204"/>
      <c r="F1607" s="201"/>
      <c r="G1607" s="201"/>
      <c r="H1607" s="201"/>
      <c r="M1607" s="203"/>
    </row>
    <row r="1608" spans="1:13" s="189" customFormat="1" x14ac:dyDescent="0.25">
      <c r="A1608" s="204"/>
      <c r="F1608" s="201"/>
      <c r="G1608" s="201"/>
      <c r="H1608" s="201"/>
      <c r="M1608" s="203"/>
    </row>
    <row r="1609" spans="1:13" s="189" customFormat="1" x14ac:dyDescent="0.25">
      <c r="A1609" s="204"/>
      <c r="F1609" s="201"/>
      <c r="G1609" s="201"/>
      <c r="H1609" s="201"/>
      <c r="M1609" s="203"/>
    </row>
    <row r="1610" spans="1:13" s="189" customFormat="1" x14ac:dyDescent="0.25">
      <c r="A1610" s="204"/>
      <c r="F1610" s="201"/>
      <c r="G1610" s="201"/>
      <c r="H1610" s="201"/>
      <c r="M1610" s="203"/>
    </row>
    <row r="1611" spans="1:13" s="189" customFormat="1" x14ac:dyDescent="0.25">
      <c r="A1611" s="204"/>
      <c r="F1611" s="201"/>
      <c r="G1611" s="201"/>
      <c r="H1611" s="201"/>
      <c r="M1611" s="203"/>
    </row>
    <row r="1612" spans="1:13" s="189" customFormat="1" x14ac:dyDescent="0.25">
      <c r="A1612" s="204"/>
      <c r="F1612" s="201"/>
      <c r="G1612" s="201"/>
      <c r="H1612" s="201"/>
      <c r="M1612" s="203"/>
    </row>
    <row r="1613" spans="1:13" s="189" customFormat="1" x14ac:dyDescent="0.25">
      <c r="A1613" s="204"/>
      <c r="F1613" s="201"/>
      <c r="G1613" s="201"/>
      <c r="H1613" s="201"/>
      <c r="M1613" s="203"/>
    </row>
    <row r="1614" spans="1:13" s="189" customFormat="1" x14ac:dyDescent="0.25">
      <c r="A1614" s="204"/>
      <c r="F1614" s="201"/>
      <c r="G1614" s="201"/>
      <c r="H1614" s="201"/>
      <c r="M1614" s="203"/>
    </row>
    <row r="1615" spans="1:13" s="189" customFormat="1" x14ac:dyDescent="0.25">
      <c r="A1615" s="204"/>
      <c r="F1615" s="201"/>
      <c r="G1615" s="201"/>
      <c r="H1615" s="201"/>
      <c r="M1615" s="203"/>
    </row>
    <row r="1616" spans="1:13" s="189" customFormat="1" x14ac:dyDescent="0.25">
      <c r="A1616" s="204"/>
      <c r="F1616" s="201"/>
      <c r="G1616" s="201"/>
      <c r="H1616" s="201"/>
      <c r="M1616" s="203"/>
    </row>
    <row r="1617" spans="1:13" s="189" customFormat="1" x14ac:dyDescent="0.25">
      <c r="A1617" s="204"/>
      <c r="F1617" s="201"/>
      <c r="G1617" s="201"/>
      <c r="H1617" s="201"/>
      <c r="M1617" s="203"/>
    </row>
    <row r="1618" spans="1:13" s="189" customFormat="1" x14ac:dyDescent="0.25">
      <c r="A1618" s="204"/>
      <c r="F1618" s="201"/>
      <c r="G1618" s="201"/>
      <c r="H1618" s="201"/>
      <c r="M1618" s="203"/>
    </row>
    <row r="1619" spans="1:13" s="189" customFormat="1" x14ac:dyDescent="0.25">
      <c r="A1619" s="204"/>
      <c r="F1619" s="201"/>
      <c r="G1619" s="201"/>
      <c r="H1619" s="201"/>
      <c r="M1619" s="203"/>
    </row>
    <row r="1620" spans="1:13" s="189" customFormat="1" x14ac:dyDescent="0.25">
      <c r="A1620" s="204"/>
      <c r="F1620" s="201"/>
      <c r="G1620" s="201"/>
      <c r="H1620" s="201"/>
      <c r="M1620" s="203"/>
    </row>
    <row r="1621" spans="1:13" s="189" customFormat="1" x14ac:dyDescent="0.25">
      <c r="A1621" s="204"/>
      <c r="F1621" s="201"/>
      <c r="G1621" s="201"/>
      <c r="H1621" s="201"/>
      <c r="M1621" s="203"/>
    </row>
    <row r="1622" spans="1:13" s="189" customFormat="1" x14ac:dyDescent="0.25">
      <c r="A1622" s="204"/>
      <c r="F1622" s="201"/>
      <c r="G1622" s="201"/>
      <c r="H1622" s="201"/>
      <c r="M1622" s="203"/>
    </row>
    <row r="1623" spans="1:13" s="189" customFormat="1" x14ac:dyDescent="0.25">
      <c r="A1623" s="204"/>
      <c r="F1623" s="201"/>
      <c r="G1623" s="201"/>
      <c r="H1623" s="201"/>
      <c r="M1623" s="203"/>
    </row>
    <row r="1624" spans="1:13" s="189" customFormat="1" x14ac:dyDescent="0.25">
      <c r="A1624" s="204"/>
      <c r="F1624" s="201"/>
      <c r="G1624" s="201"/>
      <c r="H1624" s="201"/>
      <c r="M1624" s="203"/>
    </row>
    <row r="1625" spans="1:13" s="189" customFormat="1" x14ac:dyDescent="0.25">
      <c r="A1625" s="204"/>
      <c r="F1625" s="201"/>
      <c r="G1625" s="201"/>
      <c r="H1625" s="201"/>
      <c r="M1625" s="203"/>
    </row>
    <row r="1626" spans="1:13" s="189" customFormat="1" x14ac:dyDescent="0.25">
      <c r="A1626" s="204"/>
      <c r="F1626" s="201"/>
      <c r="G1626" s="201"/>
      <c r="H1626" s="201"/>
      <c r="M1626" s="203"/>
    </row>
    <row r="1627" spans="1:13" s="189" customFormat="1" x14ac:dyDescent="0.25">
      <c r="A1627" s="204"/>
      <c r="F1627" s="201"/>
      <c r="G1627" s="201"/>
      <c r="H1627" s="201"/>
      <c r="M1627" s="203"/>
    </row>
    <row r="1628" spans="1:13" s="189" customFormat="1" x14ac:dyDescent="0.25">
      <c r="A1628" s="204"/>
      <c r="F1628" s="201"/>
      <c r="G1628" s="201"/>
      <c r="H1628" s="201"/>
      <c r="M1628" s="203"/>
    </row>
    <row r="1629" spans="1:13" s="189" customFormat="1" x14ac:dyDescent="0.25">
      <c r="A1629" s="204"/>
      <c r="F1629" s="201"/>
      <c r="G1629" s="201"/>
      <c r="H1629" s="201"/>
      <c r="M1629" s="203"/>
    </row>
    <row r="1630" spans="1:13" s="189" customFormat="1" x14ac:dyDescent="0.25">
      <c r="A1630" s="204"/>
      <c r="F1630" s="201"/>
      <c r="G1630" s="201"/>
      <c r="H1630" s="201"/>
      <c r="M1630" s="203"/>
    </row>
    <row r="1631" spans="1:13" s="189" customFormat="1" x14ac:dyDescent="0.25">
      <c r="A1631" s="204"/>
      <c r="F1631" s="201"/>
      <c r="G1631" s="201"/>
      <c r="H1631" s="201"/>
      <c r="M1631" s="203"/>
    </row>
    <row r="1632" spans="1:13" s="189" customFormat="1" x14ac:dyDescent="0.25">
      <c r="A1632" s="204"/>
      <c r="F1632" s="201"/>
      <c r="G1632" s="201"/>
      <c r="H1632" s="201"/>
      <c r="M1632" s="203"/>
    </row>
    <row r="1633" spans="1:13" s="189" customFormat="1" x14ac:dyDescent="0.25">
      <c r="A1633" s="204"/>
      <c r="F1633" s="201"/>
      <c r="G1633" s="201"/>
      <c r="H1633" s="201"/>
      <c r="M1633" s="203"/>
    </row>
    <row r="1634" spans="1:13" s="189" customFormat="1" x14ac:dyDescent="0.25">
      <c r="A1634" s="204"/>
      <c r="F1634" s="201"/>
      <c r="G1634" s="201"/>
      <c r="H1634" s="201"/>
      <c r="M1634" s="203"/>
    </row>
    <row r="1635" spans="1:13" s="189" customFormat="1" x14ac:dyDescent="0.25">
      <c r="A1635" s="204"/>
      <c r="F1635" s="201"/>
      <c r="G1635" s="201"/>
      <c r="H1635" s="201"/>
      <c r="M1635" s="203"/>
    </row>
    <row r="1636" spans="1:13" s="189" customFormat="1" x14ac:dyDescent="0.25">
      <c r="A1636" s="204"/>
      <c r="F1636" s="201"/>
      <c r="G1636" s="201"/>
      <c r="H1636" s="201"/>
      <c r="M1636" s="203"/>
    </row>
    <row r="1637" spans="1:13" s="189" customFormat="1" x14ac:dyDescent="0.25">
      <c r="A1637" s="204"/>
      <c r="F1637" s="201"/>
      <c r="G1637" s="201"/>
      <c r="H1637" s="201"/>
      <c r="M1637" s="203"/>
    </row>
    <row r="1638" spans="1:13" s="189" customFormat="1" x14ac:dyDescent="0.25">
      <c r="A1638" s="204"/>
      <c r="F1638" s="201"/>
      <c r="G1638" s="201"/>
      <c r="H1638" s="201"/>
      <c r="M1638" s="203"/>
    </row>
    <row r="1639" spans="1:13" s="189" customFormat="1" x14ac:dyDescent="0.25">
      <c r="A1639" s="204"/>
      <c r="F1639" s="201"/>
      <c r="G1639" s="201"/>
      <c r="H1639" s="201"/>
      <c r="M1639" s="203"/>
    </row>
    <row r="1640" spans="1:13" s="189" customFormat="1" x14ac:dyDescent="0.25">
      <c r="A1640" s="204"/>
      <c r="F1640" s="201"/>
      <c r="G1640" s="201"/>
      <c r="H1640" s="201"/>
      <c r="M1640" s="203"/>
    </row>
    <row r="1641" spans="1:13" s="189" customFormat="1" x14ac:dyDescent="0.25">
      <c r="A1641" s="204"/>
      <c r="F1641" s="201"/>
      <c r="G1641" s="201"/>
      <c r="H1641" s="201"/>
      <c r="M1641" s="203"/>
    </row>
    <row r="1642" spans="1:13" s="189" customFormat="1" x14ac:dyDescent="0.25">
      <c r="A1642" s="204"/>
      <c r="F1642" s="201"/>
      <c r="G1642" s="201"/>
      <c r="H1642" s="201"/>
      <c r="M1642" s="203"/>
    </row>
    <row r="1643" spans="1:13" s="189" customFormat="1" x14ac:dyDescent="0.25">
      <c r="A1643" s="204"/>
      <c r="F1643" s="201"/>
      <c r="G1643" s="201"/>
      <c r="H1643" s="201"/>
      <c r="M1643" s="203"/>
    </row>
    <row r="1644" spans="1:13" s="189" customFormat="1" x14ac:dyDescent="0.25">
      <c r="A1644" s="204"/>
      <c r="F1644" s="201"/>
      <c r="G1644" s="201"/>
      <c r="H1644" s="201"/>
      <c r="M1644" s="203"/>
    </row>
    <row r="1645" spans="1:13" s="189" customFormat="1" x14ac:dyDescent="0.25">
      <c r="A1645" s="204"/>
      <c r="F1645" s="201"/>
      <c r="G1645" s="201"/>
      <c r="H1645" s="201"/>
      <c r="M1645" s="203"/>
    </row>
    <row r="1646" spans="1:13" s="189" customFormat="1" x14ac:dyDescent="0.25">
      <c r="A1646" s="204"/>
      <c r="F1646" s="201"/>
      <c r="G1646" s="201"/>
      <c r="H1646" s="201"/>
      <c r="M1646" s="203"/>
    </row>
    <row r="1647" spans="1:13" s="189" customFormat="1" x14ac:dyDescent="0.25">
      <c r="A1647" s="204"/>
      <c r="F1647" s="201"/>
      <c r="G1647" s="201"/>
      <c r="H1647" s="201"/>
      <c r="M1647" s="203"/>
    </row>
    <row r="1648" spans="1:13" s="189" customFormat="1" x14ac:dyDescent="0.25">
      <c r="A1648" s="204"/>
      <c r="F1648" s="201"/>
      <c r="G1648" s="201"/>
      <c r="H1648" s="201"/>
      <c r="M1648" s="203"/>
    </row>
    <row r="1649" spans="1:13" s="189" customFormat="1" x14ac:dyDescent="0.25">
      <c r="A1649" s="204"/>
      <c r="F1649" s="201"/>
      <c r="G1649" s="201"/>
      <c r="H1649" s="201"/>
      <c r="M1649" s="203"/>
    </row>
    <row r="1650" spans="1:13" s="189" customFormat="1" x14ac:dyDescent="0.25">
      <c r="A1650" s="204"/>
      <c r="F1650" s="201"/>
      <c r="G1650" s="201"/>
      <c r="H1650" s="201"/>
      <c r="M1650" s="203"/>
    </row>
    <row r="1651" spans="1:13" s="189" customFormat="1" x14ac:dyDescent="0.25">
      <c r="A1651" s="204"/>
      <c r="F1651" s="201"/>
      <c r="G1651" s="201"/>
      <c r="H1651" s="201"/>
      <c r="M1651" s="203"/>
    </row>
    <row r="1652" spans="1:13" s="189" customFormat="1" x14ac:dyDescent="0.25">
      <c r="A1652" s="204"/>
      <c r="F1652" s="201"/>
      <c r="G1652" s="201"/>
      <c r="H1652" s="201"/>
      <c r="M1652" s="203"/>
    </row>
    <row r="1653" spans="1:13" s="189" customFormat="1" x14ac:dyDescent="0.25">
      <c r="A1653" s="204"/>
      <c r="F1653" s="201"/>
      <c r="G1653" s="201"/>
      <c r="H1653" s="201"/>
      <c r="M1653" s="203"/>
    </row>
    <row r="1654" spans="1:13" s="189" customFormat="1" x14ac:dyDescent="0.25">
      <c r="A1654" s="204"/>
      <c r="F1654" s="201"/>
      <c r="G1654" s="201"/>
      <c r="H1654" s="201"/>
      <c r="M1654" s="203"/>
    </row>
    <row r="1655" spans="1:13" s="189" customFormat="1" x14ac:dyDescent="0.25">
      <c r="A1655" s="204"/>
      <c r="F1655" s="201"/>
      <c r="G1655" s="201"/>
      <c r="H1655" s="201"/>
      <c r="M1655" s="203"/>
    </row>
    <row r="1656" spans="1:13" s="189" customFormat="1" x14ac:dyDescent="0.25">
      <c r="A1656" s="204"/>
      <c r="F1656" s="201"/>
      <c r="G1656" s="201"/>
      <c r="H1656" s="201"/>
      <c r="M1656" s="203"/>
    </row>
    <row r="1657" spans="1:13" s="189" customFormat="1" x14ac:dyDescent="0.25">
      <c r="A1657" s="204"/>
      <c r="F1657" s="201"/>
      <c r="G1657" s="201"/>
      <c r="H1657" s="201"/>
      <c r="M1657" s="203"/>
    </row>
    <row r="1658" spans="1:13" s="189" customFormat="1" x14ac:dyDescent="0.25">
      <c r="A1658" s="204"/>
      <c r="F1658" s="201"/>
      <c r="G1658" s="201"/>
      <c r="H1658" s="201"/>
      <c r="M1658" s="203"/>
    </row>
    <row r="1659" spans="1:13" s="189" customFormat="1" x14ac:dyDescent="0.25">
      <c r="A1659" s="204"/>
      <c r="F1659" s="201"/>
      <c r="G1659" s="201"/>
      <c r="H1659" s="201"/>
      <c r="M1659" s="203"/>
    </row>
    <row r="1660" spans="1:13" s="189" customFormat="1" x14ac:dyDescent="0.25">
      <c r="A1660" s="204"/>
      <c r="F1660" s="201"/>
      <c r="G1660" s="201"/>
      <c r="H1660" s="201"/>
      <c r="M1660" s="203"/>
    </row>
    <row r="1661" spans="1:13" s="189" customFormat="1" x14ac:dyDescent="0.25">
      <c r="A1661" s="204"/>
      <c r="F1661" s="201"/>
      <c r="G1661" s="201"/>
      <c r="H1661" s="201"/>
      <c r="M1661" s="203"/>
    </row>
    <row r="1662" spans="1:13" s="189" customFormat="1" x14ac:dyDescent="0.25">
      <c r="A1662" s="204"/>
      <c r="F1662" s="201"/>
      <c r="G1662" s="201"/>
      <c r="H1662" s="201"/>
      <c r="M1662" s="203"/>
    </row>
    <row r="1663" spans="1:13" s="189" customFormat="1" x14ac:dyDescent="0.25">
      <c r="A1663" s="204"/>
      <c r="F1663" s="201"/>
      <c r="G1663" s="201"/>
      <c r="H1663" s="201"/>
      <c r="M1663" s="203"/>
    </row>
    <row r="1664" spans="1:13" s="189" customFormat="1" x14ac:dyDescent="0.25">
      <c r="A1664" s="204"/>
      <c r="F1664" s="201"/>
      <c r="G1664" s="201"/>
      <c r="H1664" s="201"/>
      <c r="M1664" s="203"/>
    </row>
    <row r="1665" spans="1:13" s="189" customFormat="1" x14ac:dyDescent="0.25">
      <c r="A1665" s="204"/>
      <c r="F1665" s="201"/>
      <c r="G1665" s="201"/>
      <c r="H1665" s="201"/>
      <c r="M1665" s="203"/>
    </row>
    <row r="1666" spans="1:13" s="189" customFormat="1" x14ac:dyDescent="0.25">
      <c r="A1666" s="204"/>
      <c r="F1666" s="201"/>
      <c r="G1666" s="201"/>
      <c r="H1666" s="201"/>
      <c r="M1666" s="203"/>
    </row>
    <row r="1667" spans="1:13" s="189" customFormat="1" x14ac:dyDescent="0.25">
      <c r="A1667" s="204"/>
      <c r="F1667" s="201"/>
      <c r="G1667" s="201"/>
      <c r="H1667" s="201"/>
      <c r="M1667" s="203"/>
    </row>
    <row r="1668" spans="1:13" s="189" customFormat="1" x14ac:dyDescent="0.25">
      <c r="A1668" s="204"/>
      <c r="F1668" s="201"/>
      <c r="G1668" s="201"/>
      <c r="H1668" s="201"/>
      <c r="M1668" s="203"/>
    </row>
    <row r="1669" spans="1:13" s="189" customFormat="1" x14ac:dyDescent="0.25">
      <c r="A1669" s="204"/>
      <c r="F1669" s="201"/>
      <c r="G1669" s="201"/>
      <c r="H1669" s="201"/>
      <c r="M1669" s="203"/>
    </row>
    <row r="1670" spans="1:13" s="189" customFormat="1" x14ac:dyDescent="0.25">
      <c r="A1670" s="204"/>
      <c r="F1670" s="201"/>
      <c r="G1670" s="201"/>
      <c r="H1670" s="201"/>
      <c r="M1670" s="203"/>
    </row>
    <row r="1671" spans="1:13" s="189" customFormat="1" x14ac:dyDescent="0.25">
      <c r="A1671" s="204"/>
      <c r="F1671" s="201"/>
      <c r="G1671" s="201"/>
      <c r="H1671" s="201"/>
      <c r="M1671" s="203"/>
    </row>
    <row r="1672" spans="1:13" s="189" customFormat="1" x14ac:dyDescent="0.25">
      <c r="A1672" s="204"/>
      <c r="F1672" s="201"/>
      <c r="G1672" s="201"/>
      <c r="H1672" s="201"/>
      <c r="M1672" s="203"/>
    </row>
    <row r="1673" spans="1:13" s="189" customFormat="1" x14ac:dyDescent="0.25">
      <c r="A1673" s="204"/>
      <c r="F1673" s="201"/>
      <c r="G1673" s="201"/>
      <c r="H1673" s="201"/>
      <c r="M1673" s="203"/>
    </row>
    <row r="1674" spans="1:13" s="189" customFormat="1" x14ac:dyDescent="0.25">
      <c r="A1674" s="204"/>
      <c r="F1674" s="201"/>
      <c r="G1674" s="201"/>
      <c r="H1674" s="201"/>
      <c r="M1674" s="203"/>
    </row>
    <row r="1675" spans="1:13" s="189" customFormat="1" x14ac:dyDescent="0.25">
      <c r="A1675" s="204"/>
      <c r="F1675" s="201"/>
      <c r="G1675" s="201"/>
      <c r="H1675" s="201"/>
      <c r="M1675" s="203"/>
    </row>
    <row r="1676" spans="1:13" s="189" customFormat="1" x14ac:dyDescent="0.25">
      <c r="A1676" s="204"/>
      <c r="F1676" s="201"/>
      <c r="G1676" s="201"/>
      <c r="H1676" s="201"/>
      <c r="M1676" s="203"/>
    </row>
    <row r="1677" spans="1:13" s="189" customFormat="1" x14ac:dyDescent="0.25">
      <c r="A1677" s="204"/>
      <c r="F1677" s="201"/>
      <c r="G1677" s="201"/>
      <c r="H1677" s="201"/>
      <c r="M1677" s="203"/>
    </row>
    <row r="1678" spans="1:13" s="189" customFormat="1" x14ac:dyDescent="0.25">
      <c r="A1678" s="204"/>
      <c r="F1678" s="201"/>
      <c r="G1678" s="201"/>
      <c r="H1678" s="201"/>
      <c r="M1678" s="203"/>
    </row>
    <row r="1679" spans="1:13" s="189" customFormat="1" x14ac:dyDescent="0.25">
      <c r="A1679" s="204"/>
      <c r="F1679" s="201"/>
      <c r="G1679" s="201"/>
      <c r="H1679" s="201"/>
      <c r="M1679" s="203"/>
    </row>
    <row r="1680" spans="1:13" s="189" customFormat="1" x14ac:dyDescent="0.25">
      <c r="A1680" s="204"/>
      <c r="F1680" s="201"/>
      <c r="G1680" s="201"/>
      <c r="H1680" s="201"/>
      <c r="M1680" s="203"/>
    </row>
    <row r="1681" spans="1:13" s="189" customFormat="1" x14ac:dyDescent="0.25">
      <c r="A1681" s="204"/>
      <c r="F1681" s="201"/>
      <c r="G1681" s="201"/>
      <c r="H1681" s="201"/>
      <c r="M1681" s="203"/>
    </row>
    <row r="1682" spans="1:13" s="189" customFormat="1" x14ac:dyDescent="0.25">
      <c r="A1682" s="204"/>
      <c r="F1682" s="201"/>
      <c r="G1682" s="201"/>
      <c r="H1682" s="201"/>
      <c r="M1682" s="203"/>
    </row>
    <row r="1683" spans="1:13" s="189" customFormat="1" x14ac:dyDescent="0.25">
      <c r="A1683" s="204"/>
      <c r="F1683" s="201"/>
      <c r="G1683" s="201"/>
      <c r="H1683" s="201"/>
      <c r="M1683" s="203"/>
    </row>
    <row r="1684" spans="1:13" s="189" customFormat="1" x14ac:dyDescent="0.25">
      <c r="A1684" s="204"/>
      <c r="F1684" s="201"/>
      <c r="G1684" s="201"/>
      <c r="H1684" s="201"/>
      <c r="M1684" s="203"/>
    </row>
    <row r="1685" spans="1:13" s="189" customFormat="1" x14ac:dyDescent="0.25">
      <c r="A1685" s="204"/>
      <c r="F1685" s="201"/>
      <c r="G1685" s="201"/>
      <c r="H1685" s="201"/>
      <c r="M1685" s="203"/>
    </row>
    <row r="1686" spans="1:13" s="189" customFormat="1" x14ac:dyDescent="0.25">
      <c r="A1686" s="204"/>
      <c r="F1686" s="201"/>
      <c r="G1686" s="201"/>
      <c r="H1686" s="201"/>
      <c r="M1686" s="203"/>
    </row>
    <row r="1687" spans="1:13" s="189" customFormat="1" x14ac:dyDescent="0.25">
      <c r="A1687" s="204"/>
      <c r="F1687" s="201"/>
      <c r="G1687" s="201"/>
      <c r="H1687" s="201"/>
      <c r="M1687" s="203"/>
    </row>
    <row r="1688" spans="1:13" s="189" customFormat="1" x14ac:dyDescent="0.25">
      <c r="A1688" s="204"/>
      <c r="F1688" s="201"/>
      <c r="G1688" s="201"/>
      <c r="H1688" s="201"/>
      <c r="M1688" s="203"/>
    </row>
    <row r="1689" spans="1:13" s="189" customFormat="1" x14ac:dyDescent="0.25">
      <c r="A1689" s="204"/>
      <c r="F1689" s="201"/>
      <c r="G1689" s="201"/>
      <c r="H1689" s="201"/>
      <c r="M1689" s="203"/>
    </row>
    <row r="1690" spans="1:13" s="189" customFormat="1" x14ac:dyDescent="0.25">
      <c r="A1690" s="204"/>
      <c r="F1690" s="201"/>
      <c r="G1690" s="201"/>
      <c r="H1690" s="201"/>
      <c r="M1690" s="203"/>
    </row>
    <row r="1691" spans="1:13" s="189" customFormat="1" x14ac:dyDescent="0.25">
      <c r="A1691" s="204"/>
      <c r="F1691" s="201"/>
      <c r="G1691" s="201"/>
      <c r="H1691" s="201"/>
      <c r="M1691" s="203"/>
    </row>
    <row r="1692" spans="1:13" s="189" customFormat="1" x14ac:dyDescent="0.25">
      <c r="A1692" s="204"/>
      <c r="F1692" s="201"/>
      <c r="G1692" s="201"/>
      <c r="H1692" s="201"/>
      <c r="M1692" s="203"/>
    </row>
    <row r="1693" spans="1:13" s="189" customFormat="1" x14ac:dyDescent="0.25">
      <c r="A1693" s="204"/>
      <c r="F1693" s="201"/>
      <c r="G1693" s="201"/>
      <c r="H1693" s="201"/>
      <c r="M1693" s="203"/>
    </row>
    <row r="1694" spans="1:13" s="189" customFormat="1" x14ac:dyDescent="0.25">
      <c r="A1694" s="204"/>
      <c r="F1694" s="201"/>
      <c r="G1694" s="201"/>
      <c r="H1694" s="201"/>
      <c r="M1694" s="203"/>
    </row>
    <row r="1695" spans="1:13" s="189" customFormat="1" x14ac:dyDescent="0.25">
      <c r="A1695" s="204"/>
      <c r="F1695" s="201"/>
      <c r="G1695" s="201"/>
      <c r="H1695" s="201"/>
      <c r="M1695" s="203"/>
    </row>
    <row r="1696" spans="1:13" s="189" customFormat="1" x14ac:dyDescent="0.25">
      <c r="A1696" s="204"/>
      <c r="F1696" s="201"/>
      <c r="G1696" s="201"/>
      <c r="H1696" s="201"/>
      <c r="M1696" s="203"/>
    </row>
    <row r="1697" spans="1:13" s="189" customFormat="1" x14ac:dyDescent="0.25">
      <c r="A1697" s="204"/>
      <c r="F1697" s="201"/>
      <c r="G1697" s="201"/>
      <c r="H1697" s="201"/>
      <c r="M1697" s="203"/>
    </row>
    <row r="1698" spans="1:13" s="189" customFormat="1" x14ac:dyDescent="0.25">
      <c r="A1698" s="204"/>
      <c r="F1698" s="201"/>
      <c r="G1698" s="201"/>
      <c r="H1698" s="201"/>
      <c r="M1698" s="203"/>
    </row>
    <row r="1699" spans="1:13" s="189" customFormat="1" x14ac:dyDescent="0.25">
      <c r="A1699" s="204"/>
      <c r="F1699" s="201"/>
      <c r="G1699" s="201"/>
      <c r="H1699" s="201"/>
      <c r="M1699" s="203"/>
    </row>
    <row r="1700" spans="1:13" s="189" customFormat="1" x14ac:dyDescent="0.25">
      <c r="A1700" s="204"/>
      <c r="F1700" s="201"/>
      <c r="G1700" s="201"/>
      <c r="H1700" s="201"/>
      <c r="M1700" s="203"/>
    </row>
    <row r="1701" spans="1:13" s="189" customFormat="1" x14ac:dyDescent="0.25">
      <c r="A1701" s="204"/>
      <c r="F1701" s="201"/>
      <c r="G1701" s="201"/>
      <c r="H1701" s="201"/>
      <c r="M1701" s="203"/>
    </row>
    <row r="1702" spans="1:13" s="189" customFormat="1" x14ac:dyDescent="0.25">
      <c r="A1702" s="204"/>
      <c r="F1702" s="201"/>
      <c r="G1702" s="201"/>
      <c r="H1702" s="201"/>
      <c r="M1702" s="203"/>
    </row>
    <row r="1703" spans="1:13" s="189" customFormat="1" x14ac:dyDescent="0.25">
      <c r="A1703" s="204"/>
      <c r="F1703" s="201"/>
      <c r="G1703" s="201"/>
      <c r="H1703" s="201"/>
      <c r="M1703" s="203"/>
    </row>
    <row r="1704" spans="1:13" s="189" customFormat="1" x14ac:dyDescent="0.25">
      <c r="A1704" s="204"/>
      <c r="F1704" s="201"/>
      <c r="G1704" s="201"/>
      <c r="H1704" s="201"/>
      <c r="M1704" s="203"/>
    </row>
    <row r="1705" spans="1:13" s="189" customFormat="1" x14ac:dyDescent="0.25">
      <c r="A1705" s="204"/>
      <c r="F1705" s="201"/>
      <c r="G1705" s="201"/>
      <c r="H1705" s="201"/>
      <c r="M1705" s="203"/>
    </row>
    <row r="1706" spans="1:13" s="189" customFormat="1" x14ac:dyDescent="0.25">
      <c r="A1706" s="204"/>
      <c r="F1706" s="201"/>
      <c r="G1706" s="201"/>
      <c r="H1706" s="201"/>
      <c r="M1706" s="203"/>
    </row>
    <row r="1707" spans="1:13" s="189" customFormat="1" x14ac:dyDescent="0.25">
      <c r="A1707" s="204"/>
      <c r="F1707" s="201"/>
      <c r="G1707" s="201"/>
      <c r="H1707" s="201"/>
      <c r="M1707" s="203"/>
    </row>
    <row r="1708" spans="1:13" s="189" customFormat="1" x14ac:dyDescent="0.25">
      <c r="A1708" s="204"/>
      <c r="F1708" s="201"/>
      <c r="G1708" s="201"/>
      <c r="H1708" s="201"/>
      <c r="M1708" s="203"/>
    </row>
    <row r="1709" spans="1:13" s="189" customFormat="1" x14ac:dyDescent="0.25">
      <c r="A1709" s="204"/>
      <c r="F1709" s="201"/>
      <c r="G1709" s="201"/>
      <c r="H1709" s="201"/>
      <c r="M1709" s="203"/>
    </row>
    <row r="1710" spans="1:13" s="189" customFormat="1" x14ac:dyDescent="0.25">
      <c r="A1710" s="204"/>
      <c r="F1710" s="201"/>
      <c r="G1710" s="201"/>
      <c r="H1710" s="201"/>
      <c r="M1710" s="203"/>
    </row>
    <row r="1711" spans="1:13" s="189" customFormat="1" x14ac:dyDescent="0.25">
      <c r="A1711" s="204"/>
      <c r="F1711" s="201"/>
      <c r="G1711" s="201"/>
      <c r="H1711" s="201"/>
      <c r="M1711" s="203"/>
    </row>
    <row r="1712" spans="1:13" s="189" customFormat="1" x14ac:dyDescent="0.25">
      <c r="A1712" s="204"/>
      <c r="F1712" s="201"/>
      <c r="G1712" s="201"/>
      <c r="H1712" s="201"/>
      <c r="M1712" s="203"/>
    </row>
    <row r="1713" spans="1:13" s="189" customFormat="1" x14ac:dyDescent="0.25">
      <c r="A1713" s="204"/>
      <c r="F1713" s="201"/>
      <c r="G1713" s="201"/>
      <c r="H1713" s="201"/>
      <c r="M1713" s="203"/>
    </row>
    <row r="1714" spans="1:13" s="189" customFormat="1" x14ac:dyDescent="0.25">
      <c r="A1714" s="204"/>
      <c r="F1714" s="201"/>
      <c r="G1714" s="201"/>
      <c r="H1714" s="201"/>
      <c r="M1714" s="203"/>
    </row>
    <row r="1715" spans="1:13" s="189" customFormat="1" x14ac:dyDescent="0.25">
      <c r="A1715" s="204"/>
      <c r="F1715" s="201"/>
      <c r="G1715" s="201"/>
      <c r="H1715" s="201"/>
      <c r="M1715" s="203"/>
    </row>
    <row r="1716" spans="1:13" s="189" customFormat="1" x14ac:dyDescent="0.25">
      <c r="A1716" s="204"/>
      <c r="F1716" s="201"/>
      <c r="G1716" s="201"/>
      <c r="H1716" s="201"/>
      <c r="M1716" s="203"/>
    </row>
    <row r="1717" spans="1:13" s="189" customFormat="1" x14ac:dyDescent="0.25">
      <c r="A1717" s="204"/>
      <c r="F1717" s="201"/>
      <c r="G1717" s="201"/>
      <c r="H1717" s="201"/>
      <c r="M1717" s="203"/>
    </row>
    <row r="1718" spans="1:13" s="189" customFormat="1" x14ac:dyDescent="0.25">
      <c r="A1718" s="204"/>
      <c r="F1718" s="201"/>
      <c r="G1718" s="201"/>
      <c r="H1718" s="201"/>
      <c r="M1718" s="203"/>
    </row>
    <row r="1719" spans="1:13" s="189" customFormat="1" x14ac:dyDescent="0.25">
      <c r="A1719" s="204"/>
      <c r="F1719" s="201"/>
      <c r="G1719" s="201"/>
      <c r="H1719" s="201"/>
      <c r="M1719" s="203"/>
    </row>
    <row r="1720" spans="1:13" s="189" customFormat="1" x14ac:dyDescent="0.25">
      <c r="A1720" s="204"/>
      <c r="F1720" s="201"/>
      <c r="G1720" s="201"/>
      <c r="H1720" s="201"/>
      <c r="M1720" s="203"/>
    </row>
    <row r="1721" spans="1:13" s="189" customFormat="1" x14ac:dyDescent="0.25">
      <c r="A1721" s="204"/>
      <c r="F1721" s="201"/>
      <c r="G1721" s="201"/>
      <c r="H1721" s="201"/>
      <c r="M1721" s="203"/>
    </row>
    <row r="1722" spans="1:13" s="189" customFormat="1" x14ac:dyDescent="0.25">
      <c r="A1722" s="204"/>
      <c r="F1722" s="201"/>
      <c r="G1722" s="201"/>
      <c r="H1722" s="201"/>
      <c r="M1722" s="203"/>
    </row>
    <row r="1723" spans="1:13" s="189" customFormat="1" x14ac:dyDescent="0.25">
      <c r="A1723" s="204"/>
      <c r="F1723" s="201"/>
      <c r="G1723" s="201"/>
      <c r="H1723" s="201"/>
      <c r="M1723" s="203"/>
    </row>
    <row r="1724" spans="1:13" s="189" customFormat="1" x14ac:dyDescent="0.25">
      <c r="A1724" s="204"/>
      <c r="F1724" s="201"/>
      <c r="G1724" s="201"/>
      <c r="H1724" s="201"/>
      <c r="M1724" s="203"/>
    </row>
    <row r="1725" spans="1:13" s="189" customFormat="1" x14ac:dyDescent="0.25">
      <c r="A1725" s="204"/>
      <c r="F1725" s="201"/>
      <c r="G1725" s="201"/>
      <c r="H1725" s="201"/>
      <c r="M1725" s="203"/>
    </row>
    <row r="1726" spans="1:13" s="189" customFormat="1" x14ac:dyDescent="0.25">
      <c r="A1726" s="204"/>
      <c r="F1726" s="201"/>
      <c r="G1726" s="201"/>
      <c r="H1726" s="201"/>
      <c r="M1726" s="203"/>
    </row>
    <row r="1727" spans="1:13" s="189" customFormat="1" x14ac:dyDescent="0.25">
      <c r="A1727" s="204"/>
      <c r="F1727" s="201"/>
      <c r="G1727" s="201"/>
      <c r="H1727" s="201"/>
      <c r="M1727" s="203"/>
    </row>
    <row r="1728" spans="1:13" s="189" customFormat="1" x14ac:dyDescent="0.25">
      <c r="A1728" s="204"/>
      <c r="F1728" s="201"/>
      <c r="G1728" s="201"/>
      <c r="H1728" s="201"/>
      <c r="M1728" s="203"/>
    </row>
    <row r="1729" spans="1:13" s="189" customFormat="1" x14ac:dyDescent="0.25">
      <c r="A1729" s="204"/>
      <c r="F1729" s="201"/>
      <c r="G1729" s="201"/>
      <c r="H1729" s="201"/>
      <c r="M1729" s="203"/>
    </row>
    <row r="1730" spans="1:13" s="189" customFormat="1" x14ac:dyDescent="0.25">
      <c r="A1730" s="204"/>
      <c r="F1730" s="201"/>
      <c r="G1730" s="201"/>
      <c r="H1730" s="201"/>
      <c r="M1730" s="203"/>
    </row>
    <row r="1731" spans="1:13" s="189" customFormat="1" x14ac:dyDescent="0.25">
      <c r="A1731" s="204"/>
      <c r="F1731" s="201"/>
      <c r="G1731" s="201"/>
      <c r="H1731" s="201"/>
      <c r="M1731" s="203"/>
    </row>
    <row r="1732" spans="1:13" s="189" customFormat="1" x14ac:dyDescent="0.25">
      <c r="A1732" s="204"/>
      <c r="F1732" s="201"/>
      <c r="G1732" s="201"/>
      <c r="H1732" s="201"/>
      <c r="M1732" s="203"/>
    </row>
    <row r="1733" spans="1:13" s="189" customFormat="1" x14ac:dyDescent="0.25">
      <c r="A1733" s="204"/>
      <c r="F1733" s="201"/>
      <c r="G1733" s="201"/>
      <c r="H1733" s="201"/>
      <c r="M1733" s="203"/>
    </row>
    <row r="1734" spans="1:13" s="189" customFormat="1" x14ac:dyDescent="0.25">
      <c r="A1734" s="204"/>
      <c r="F1734" s="201"/>
      <c r="G1734" s="201"/>
      <c r="H1734" s="201"/>
      <c r="M1734" s="203"/>
    </row>
    <row r="1735" spans="1:13" s="189" customFormat="1" x14ac:dyDescent="0.25">
      <c r="A1735" s="204"/>
      <c r="F1735" s="201"/>
      <c r="G1735" s="201"/>
      <c r="H1735" s="201"/>
      <c r="M1735" s="203"/>
    </row>
    <row r="1736" spans="1:13" s="189" customFormat="1" x14ac:dyDescent="0.25">
      <c r="A1736" s="204"/>
      <c r="F1736" s="201"/>
      <c r="G1736" s="201"/>
      <c r="H1736" s="201"/>
      <c r="M1736" s="203"/>
    </row>
    <row r="1737" spans="1:13" s="189" customFormat="1" x14ac:dyDescent="0.25">
      <c r="A1737" s="204"/>
      <c r="F1737" s="201"/>
      <c r="G1737" s="201"/>
      <c r="H1737" s="201"/>
      <c r="M1737" s="203"/>
    </row>
    <row r="1738" spans="1:13" s="189" customFormat="1" x14ac:dyDescent="0.25">
      <c r="A1738" s="204"/>
      <c r="F1738" s="201"/>
      <c r="G1738" s="201"/>
      <c r="H1738" s="201"/>
      <c r="M1738" s="203"/>
    </row>
    <row r="1739" spans="1:13" s="189" customFormat="1" x14ac:dyDescent="0.25">
      <c r="A1739" s="204"/>
      <c r="F1739" s="201"/>
      <c r="G1739" s="201"/>
      <c r="H1739" s="201"/>
      <c r="M1739" s="203"/>
    </row>
    <row r="1740" spans="1:13" s="189" customFormat="1" x14ac:dyDescent="0.25">
      <c r="A1740" s="204"/>
      <c r="F1740" s="201"/>
      <c r="G1740" s="201"/>
      <c r="H1740" s="201"/>
      <c r="M1740" s="203"/>
    </row>
    <row r="1741" spans="1:13" s="189" customFormat="1" x14ac:dyDescent="0.25">
      <c r="A1741" s="204"/>
      <c r="F1741" s="201"/>
      <c r="G1741" s="201"/>
      <c r="H1741" s="201"/>
      <c r="M1741" s="203"/>
    </row>
    <row r="1742" spans="1:13" s="189" customFormat="1" x14ac:dyDescent="0.25">
      <c r="A1742" s="204"/>
      <c r="F1742" s="201"/>
      <c r="G1742" s="201"/>
      <c r="H1742" s="201"/>
      <c r="M1742" s="203"/>
    </row>
    <row r="1743" spans="1:13" s="189" customFormat="1" x14ac:dyDescent="0.25">
      <c r="A1743" s="204"/>
      <c r="F1743" s="201"/>
      <c r="G1743" s="201"/>
      <c r="H1743" s="201"/>
      <c r="M1743" s="203"/>
    </row>
    <row r="1744" spans="1:13" s="189" customFormat="1" x14ac:dyDescent="0.25">
      <c r="A1744" s="204"/>
      <c r="F1744" s="201"/>
      <c r="G1744" s="201"/>
      <c r="H1744" s="201"/>
      <c r="M1744" s="203"/>
    </row>
    <row r="1745" spans="1:13" s="189" customFormat="1" x14ac:dyDescent="0.25">
      <c r="A1745" s="204"/>
      <c r="F1745" s="201"/>
      <c r="G1745" s="201"/>
      <c r="H1745" s="201"/>
      <c r="M1745" s="203"/>
    </row>
    <row r="1746" spans="1:13" s="189" customFormat="1" x14ac:dyDescent="0.25">
      <c r="A1746" s="204"/>
      <c r="F1746" s="201"/>
      <c r="G1746" s="201"/>
      <c r="H1746" s="201"/>
      <c r="M1746" s="203"/>
    </row>
    <row r="1747" spans="1:13" s="189" customFormat="1" x14ac:dyDescent="0.25">
      <c r="A1747" s="204"/>
      <c r="F1747" s="201"/>
      <c r="G1747" s="201"/>
      <c r="H1747" s="201"/>
      <c r="M1747" s="203"/>
    </row>
    <row r="1748" spans="1:13" s="189" customFormat="1" x14ac:dyDescent="0.25">
      <c r="A1748" s="204"/>
      <c r="F1748" s="201"/>
      <c r="G1748" s="201"/>
      <c r="H1748" s="201"/>
      <c r="M1748" s="203"/>
    </row>
    <row r="1749" spans="1:13" s="189" customFormat="1" x14ac:dyDescent="0.25">
      <c r="A1749" s="204"/>
      <c r="F1749" s="201"/>
      <c r="G1749" s="201"/>
      <c r="H1749" s="201"/>
      <c r="M1749" s="203"/>
    </row>
    <row r="1750" spans="1:13" s="189" customFormat="1" x14ac:dyDescent="0.25">
      <c r="A1750" s="204"/>
      <c r="F1750" s="201"/>
      <c r="G1750" s="201"/>
      <c r="H1750" s="201"/>
      <c r="M1750" s="203"/>
    </row>
    <row r="1751" spans="1:13" s="189" customFormat="1" x14ac:dyDescent="0.25">
      <c r="A1751" s="204"/>
      <c r="F1751" s="201"/>
      <c r="G1751" s="201"/>
      <c r="H1751" s="201"/>
      <c r="M1751" s="203"/>
    </row>
    <row r="1752" spans="1:13" s="189" customFormat="1" x14ac:dyDescent="0.25">
      <c r="A1752" s="204"/>
      <c r="F1752" s="201"/>
      <c r="G1752" s="201"/>
      <c r="H1752" s="201"/>
      <c r="M1752" s="203"/>
    </row>
    <row r="1753" spans="1:13" s="189" customFormat="1" x14ac:dyDescent="0.25">
      <c r="A1753" s="204"/>
      <c r="F1753" s="201"/>
      <c r="G1753" s="201"/>
      <c r="H1753" s="201"/>
      <c r="M1753" s="203"/>
    </row>
    <row r="1754" spans="1:13" s="189" customFormat="1" x14ac:dyDescent="0.25">
      <c r="A1754" s="204"/>
      <c r="F1754" s="201"/>
      <c r="G1754" s="201"/>
      <c r="H1754" s="201"/>
      <c r="M1754" s="203"/>
    </row>
    <row r="1755" spans="1:13" s="189" customFormat="1" x14ac:dyDescent="0.25">
      <c r="A1755" s="204"/>
      <c r="F1755" s="201"/>
      <c r="G1755" s="201"/>
      <c r="H1755" s="201"/>
      <c r="M1755" s="203"/>
    </row>
    <row r="1756" spans="1:13" s="189" customFormat="1" x14ac:dyDescent="0.25">
      <c r="A1756" s="204"/>
      <c r="F1756" s="201"/>
      <c r="G1756" s="201"/>
      <c r="H1756" s="201"/>
      <c r="M1756" s="203"/>
    </row>
    <row r="1757" spans="1:13" s="189" customFormat="1" x14ac:dyDescent="0.25">
      <c r="A1757" s="204"/>
      <c r="F1757" s="201"/>
      <c r="G1757" s="201"/>
      <c r="H1757" s="201"/>
      <c r="M1757" s="203"/>
    </row>
    <row r="1758" spans="1:13" s="189" customFormat="1" x14ac:dyDescent="0.25">
      <c r="A1758" s="204"/>
      <c r="F1758" s="201"/>
      <c r="G1758" s="201"/>
      <c r="H1758" s="201"/>
      <c r="M1758" s="203"/>
    </row>
    <row r="1759" spans="1:13" s="189" customFormat="1" x14ac:dyDescent="0.25">
      <c r="A1759" s="204"/>
      <c r="F1759" s="201"/>
      <c r="G1759" s="201"/>
      <c r="H1759" s="201"/>
      <c r="M1759" s="203"/>
    </row>
    <row r="1760" spans="1:13" s="189" customFormat="1" x14ac:dyDescent="0.25">
      <c r="A1760" s="204"/>
      <c r="F1760" s="201"/>
      <c r="G1760" s="201"/>
      <c r="H1760" s="201"/>
      <c r="M1760" s="203"/>
    </row>
    <row r="1761" spans="1:13" s="189" customFormat="1" x14ac:dyDescent="0.25">
      <c r="A1761" s="204"/>
      <c r="F1761" s="201"/>
      <c r="G1761" s="201"/>
      <c r="H1761" s="201"/>
      <c r="M1761" s="203"/>
    </row>
    <row r="1762" spans="1:13" s="189" customFormat="1" x14ac:dyDescent="0.25">
      <c r="A1762" s="204"/>
      <c r="F1762" s="201"/>
      <c r="G1762" s="201"/>
      <c r="H1762" s="201"/>
      <c r="M1762" s="203"/>
    </row>
    <row r="1763" spans="1:13" s="189" customFormat="1" x14ac:dyDescent="0.25">
      <c r="A1763" s="204"/>
      <c r="F1763" s="201"/>
      <c r="G1763" s="201"/>
      <c r="H1763" s="201"/>
      <c r="M1763" s="203"/>
    </row>
    <row r="1764" spans="1:13" s="189" customFormat="1" x14ac:dyDescent="0.25">
      <c r="A1764" s="204"/>
      <c r="F1764" s="201"/>
      <c r="G1764" s="201"/>
      <c r="H1764" s="201"/>
      <c r="M1764" s="203"/>
    </row>
    <row r="1765" spans="1:13" s="189" customFormat="1" x14ac:dyDescent="0.25">
      <c r="A1765" s="204"/>
      <c r="F1765" s="201"/>
      <c r="G1765" s="201"/>
      <c r="H1765" s="201"/>
      <c r="M1765" s="203"/>
    </row>
    <row r="1766" spans="1:13" s="189" customFormat="1" x14ac:dyDescent="0.25">
      <c r="A1766" s="204"/>
      <c r="F1766" s="201"/>
      <c r="G1766" s="201"/>
      <c r="H1766" s="201"/>
      <c r="M1766" s="203"/>
    </row>
    <row r="1767" spans="1:13" s="189" customFormat="1" x14ac:dyDescent="0.25">
      <c r="A1767" s="204"/>
      <c r="F1767" s="201"/>
      <c r="G1767" s="201"/>
      <c r="H1767" s="201"/>
      <c r="M1767" s="203"/>
    </row>
    <row r="1768" spans="1:13" s="189" customFormat="1" x14ac:dyDescent="0.25">
      <c r="A1768" s="204"/>
      <c r="F1768" s="201"/>
      <c r="G1768" s="201"/>
      <c r="H1768" s="201"/>
      <c r="M1768" s="203"/>
    </row>
    <row r="1769" spans="1:13" s="189" customFormat="1" x14ac:dyDescent="0.25">
      <c r="A1769" s="204"/>
      <c r="F1769" s="201"/>
      <c r="G1769" s="201"/>
      <c r="H1769" s="201"/>
      <c r="M1769" s="203"/>
    </row>
    <row r="1770" spans="1:13" s="189" customFormat="1" x14ac:dyDescent="0.25">
      <c r="A1770" s="204"/>
      <c r="F1770" s="201"/>
      <c r="G1770" s="201"/>
      <c r="H1770" s="201"/>
      <c r="M1770" s="203"/>
    </row>
    <row r="1771" spans="1:13" s="189" customFormat="1" x14ac:dyDescent="0.25">
      <c r="A1771" s="204"/>
      <c r="F1771" s="201"/>
      <c r="G1771" s="201"/>
      <c r="H1771" s="201"/>
      <c r="M1771" s="203"/>
    </row>
    <row r="1772" spans="1:13" s="189" customFormat="1" x14ac:dyDescent="0.25">
      <c r="A1772" s="204"/>
      <c r="F1772" s="201"/>
      <c r="G1772" s="201"/>
      <c r="H1772" s="201"/>
      <c r="M1772" s="203"/>
    </row>
    <row r="1773" spans="1:13" s="189" customFormat="1" x14ac:dyDescent="0.25">
      <c r="A1773" s="204"/>
      <c r="F1773" s="201"/>
      <c r="G1773" s="201"/>
      <c r="H1773" s="201"/>
      <c r="M1773" s="203"/>
    </row>
    <row r="1774" spans="1:13" s="189" customFormat="1" x14ac:dyDescent="0.25">
      <c r="A1774" s="204"/>
      <c r="F1774" s="201"/>
      <c r="G1774" s="201"/>
      <c r="H1774" s="201"/>
      <c r="M1774" s="203"/>
    </row>
    <row r="1775" spans="1:13" s="189" customFormat="1" x14ac:dyDescent="0.25">
      <c r="A1775" s="204"/>
      <c r="F1775" s="201"/>
      <c r="G1775" s="201"/>
      <c r="H1775" s="201"/>
      <c r="M1775" s="203"/>
    </row>
    <row r="1776" spans="1:13" s="189" customFormat="1" x14ac:dyDescent="0.25">
      <c r="A1776" s="204"/>
      <c r="F1776" s="201"/>
      <c r="G1776" s="201"/>
      <c r="H1776" s="201"/>
      <c r="M1776" s="203"/>
    </row>
    <row r="1777" spans="1:13" s="189" customFormat="1" x14ac:dyDescent="0.25">
      <c r="A1777" s="204"/>
      <c r="F1777" s="201"/>
      <c r="G1777" s="201"/>
      <c r="H1777" s="201"/>
      <c r="M1777" s="203"/>
    </row>
    <row r="1778" spans="1:13" s="189" customFormat="1" x14ac:dyDescent="0.25">
      <c r="A1778" s="204"/>
      <c r="F1778" s="201"/>
      <c r="G1778" s="201"/>
      <c r="H1778" s="201"/>
      <c r="M1778" s="203"/>
    </row>
    <row r="1779" spans="1:13" s="189" customFormat="1" x14ac:dyDescent="0.25">
      <c r="A1779" s="204"/>
      <c r="F1779" s="201"/>
      <c r="G1779" s="201"/>
      <c r="H1779" s="201"/>
      <c r="M1779" s="203"/>
    </row>
    <row r="1780" spans="1:13" s="189" customFormat="1" x14ac:dyDescent="0.25">
      <c r="A1780" s="204"/>
      <c r="F1780" s="201"/>
      <c r="G1780" s="201"/>
      <c r="H1780" s="201"/>
      <c r="M1780" s="203"/>
    </row>
    <row r="1781" spans="1:13" s="189" customFormat="1" x14ac:dyDescent="0.25">
      <c r="A1781" s="204"/>
      <c r="F1781" s="201"/>
      <c r="G1781" s="201"/>
      <c r="H1781" s="201"/>
      <c r="M1781" s="203"/>
    </row>
    <row r="1782" spans="1:13" s="189" customFormat="1" x14ac:dyDescent="0.25">
      <c r="A1782" s="204"/>
      <c r="F1782" s="201"/>
      <c r="G1782" s="201"/>
      <c r="H1782" s="201"/>
      <c r="M1782" s="203"/>
    </row>
    <row r="1783" spans="1:13" s="189" customFormat="1" x14ac:dyDescent="0.25">
      <c r="A1783" s="204"/>
      <c r="F1783" s="201"/>
      <c r="G1783" s="201"/>
      <c r="H1783" s="201"/>
      <c r="M1783" s="203"/>
    </row>
    <row r="1784" spans="1:13" s="189" customFormat="1" x14ac:dyDescent="0.25">
      <c r="A1784" s="204"/>
      <c r="F1784" s="201"/>
      <c r="G1784" s="201"/>
      <c r="H1784" s="201"/>
      <c r="M1784" s="203"/>
    </row>
    <row r="1785" spans="1:13" s="189" customFormat="1" x14ac:dyDescent="0.25">
      <c r="A1785" s="204"/>
      <c r="F1785" s="201"/>
      <c r="G1785" s="201"/>
      <c r="H1785" s="201"/>
      <c r="M1785" s="203"/>
    </row>
    <row r="1786" spans="1:13" s="189" customFormat="1" x14ac:dyDescent="0.25">
      <c r="A1786" s="204"/>
      <c r="F1786" s="201"/>
      <c r="G1786" s="201"/>
      <c r="H1786" s="201"/>
      <c r="M1786" s="203"/>
    </row>
    <row r="1787" spans="1:13" s="189" customFormat="1" x14ac:dyDescent="0.25">
      <c r="A1787" s="204"/>
      <c r="F1787" s="201"/>
      <c r="G1787" s="201"/>
      <c r="H1787" s="201"/>
      <c r="M1787" s="203"/>
    </row>
    <row r="1788" spans="1:13" s="189" customFormat="1" x14ac:dyDescent="0.25">
      <c r="A1788" s="204"/>
      <c r="F1788" s="201"/>
      <c r="G1788" s="201"/>
      <c r="H1788" s="201"/>
      <c r="M1788" s="203"/>
    </row>
    <row r="1789" spans="1:13" s="189" customFormat="1" x14ac:dyDescent="0.25">
      <c r="A1789" s="204"/>
      <c r="F1789" s="201"/>
      <c r="G1789" s="201"/>
      <c r="H1789" s="201"/>
      <c r="M1789" s="203"/>
    </row>
    <row r="1790" spans="1:13" s="189" customFormat="1" x14ac:dyDescent="0.25">
      <c r="A1790" s="204"/>
      <c r="F1790" s="201"/>
      <c r="G1790" s="201"/>
      <c r="H1790" s="201"/>
      <c r="M1790" s="203"/>
    </row>
    <row r="1791" spans="1:13" s="189" customFormat="1" x14ac:dyDescent="0.25">
      <c r="A1791" s="204"/>
      <c r="F1791" s="201"/>
      <c r="G1791" s="201"/>
      <c r="H1791" s="201"/>
      <c r="M1791" s="203"/>
    </row>
    <row r="1792" spans="1:13" s="189" customFormat="1" x14ac:dyDescent="0.25">
      <c r="A1792" s="204"/>
      <c r="F1792" s="201"/>
      <c r="G1792" s="201"/>
      <c r="H1792" s="201"/>
      <c r="M1792" s="203"/>
    </row>
    <row r="1793" spans="1:13" s="189" customFormat="1" x14ac:dyDescent="0.25">
      <c r="A1793" s="204"/>
      <c r="F1793" s="201"/>
      <c r="G1793" s="201"/>
      <c r="H1793" s="201"/>
      <c r="M1793" s="203"/>
    </row>
    <row r="1794" spans="1:13" s="189" customFormat="1" x14ac:dyDescent="0.25">
      <c r="A1794" s="204"/>
      <c r="F1794" s="201"/>
      <c r="G1794" s="201"/>
      <c r="H1794" s="201"/>
      <c r="M1794" s="203"/>
    </row>
    <row r="1795" spans="1:13" s="189" customFormat="1" x14ac:dyDescent="0.25">
      <c r="A1795" s="204"/>
      <c r="F1795" s="201"/>
      <c r="G1795" s="201"/>
      <c r="H1795" s="201"/>
      <c r="M1795" s="203"/>
    </row>
    <row r="1796" spans="1:13" s="189" customFormat="1" x14ac:dyDescent="0.25">
      <c r="A1796" s="204"/>
      <c r="F1796" s="201"/>
      <c r="G1796" s="201"/>
      <c r="H1796" s="201"/>
      <c r="M1796" s="203"/>
    </row>
    <row r="1797" spans="1:13" s="189" customFormat="1" x14ac:dyDescent="0.25">
      <c r="A1797" s="204"/>
      <c r="F1797" s="201"/>
      <c r="G1797" s="201"/>
      <c r="H1797" s="201"/>
      <c r="M1797" s="203"/>
    </row>
    <row r="1798" spans="1:13" s="189" customFormat="1" x14ac:dyDescent="0.25">
      <c r="A1798" s="204"/>
      <c r="F1798" s="201"/>
      <c r="G1798" s="201"/>
      <c r="H1798" s="201"/>
      <c r="M1798" s="203"/>
    </row>
    <row r="1799" spans="1:13" s="189" customFormat="1" x14ac:dyDescent="0.25">
      <c r="A1799" s="204"/>
      <c r="F1799" s="201"/>
      <c r="G1799" s="201"/>
      <c r="H1799" s="201"/>
      <c r="M1799" s="203"/>
    </row>
    <row r="1800" spans="1:13" s="189" customFormat="1" x14ac:dyDescent="0.25">
      <c r="A1800" s="204"/>
      <c r="F1800" s="201"/>
      <c r="G1800" s="201"/>
      <c r="H1800" s="201"/>
      <c r="M1800" s="203"/>
    </row>
    <row r="1801" spans="1:13" s="189" customFormat="1" x14ac:dyDescent="0.25">
      <c r="A1801" s="204"/>
      <c r="F1801" s="201"/>
      <c r="G1801" s="201"/>
      <c r="H1801" s="201"/>
      <c r="M1801" s="203"/>
    </row>
    <row r="1802" spans="1:13" s="189" customFormat="1" x14ac:dyDescent="0.25">
      <c r="A1802" s="204"/>
      <c r="F1802" s="201"/>
      <c r="G1802" s="201"/>
      <c r="H1802" s="201"/>
      <c r="M1802" s="203"/>
    </row>
    <row r="1803" spans="1:13" s="189" customFormat="1" x14ac:dyDescent="0.25">
      <c r="A1803" s="204"/>
      <c r="F1803" s="201"/>
      <c r="G1803" s="201"/>
      <c r="H1803" s="201"/>
      <c r="M1803" s="203"/>
    </row>
    <row r="1804" spans="1:13" s="189" customFormat="1" x14ac:dyDescent="0.25">
      <c r="A1804" s="204"/>
      <c r="F1804" s="201"/>
      <c r="G1804" s="201"/>
      <c r="H1804" s="201"/>
      <c r="M1804" s="203"/>
    </row>
    <row r="1805" spans="1:13" s="189" customFormat="1" x14ac:dyDescent="0.25">
      <c r="A1805" s="204"/>
      <c r="F1805" s="201"/>
      <c r="G1805" s="201"/>
      <c r="H1805" s="201"/>
      <c r="M1805" s="203"/>
    </row>
    <row r="1806" spans="1:13" s="189" customFormat="1" x14ac:dyDescent="0.25">
      <c r="A1806" s="204"/>
      <c r="F1806" s="201"/>
      <c r="G1806" s="201"/>
      <c r="H1806" s="201"/>
      <c r="M1806" s="203"/>
    </row>
    <row r="1807" spans="1:13" s="189" customFormat="1" x14ac:dyDescent="0.25">
      <c r="A1807" s="204"/>
      <c r="F1807" s="201"/>
      <c r="G1807" s="201"/>
      <c r="H1807" s="201"/>
      <c r="M1807" s="203"/>
    </row>
    <row r="1808" spans="1:13" s="189" customFormat="1" x14ac:dyDescent="0.25">
      <c r="A1808" s="204"/>
      <c r="F1808" s="201"/>
      <c r="G1808" s="201"/>
      <c r="H1808" s="201"/>
      <c r="M1808" s="203"/>
    </row>
    <row r="1809" spans="1:13" s="189" customFormat="1" x14ac:dyDescent="0.25">
      <c r="A1809" s="204"/>
      <c r="F1809" s="201"/>
      <c r="G1809" s="201"/>
      <c r="H1809" s="201"/>
      <c r="M1809" s="203"/>
    </row>
    <row r="1810" spans="1:13" s="189" customFormat="1" x14ac:dyDescent="0.25">
      <c r="A1810" s="204"/>
      <c r="F1810" s="201"/>
      <c r="G1810" s="201"/>
      <c r="H1810" s="201"/>
      <c r="M1810" s="203"/>
    </row>
    <row r="1811" spans="1:13" s="189" customFormat="1" x14ac:dyDescent="0.25">
      <c r="A1811" s="204"/>
      <c r="F1811" s="201"/>
      <c r="G1811" s="201"/>
      <c r="H1811" s="201"/>
      <c r="M1811" s="203"/>
    </row>
    <row r="1812" spans="1:13" s="189" customFormat="1" x14ac:dyDescent="0.25">
      <c r="A1812" s="204"/>
      <c r="F1812" s="201"/>
      <c r="G1812" s="201"/>
      <c r="H1812" s="201"/>
      <c r="M1812" s="203"/>
    </row>
    <row r="1813" spans="1:13" s="189" customFormat="1" x14ac:dyDescent="0.25">
      <c r="A1813" s="204"/>
      <c r="F1813" s="201"/>
      <c r="G1813" s="201"/>
      <c r="H1813" s="201"/>
      <c r="M1813" s="203"/>
    </row>
    <row r="1814" spans="1:13" s="189" customFormat="1" x14ac:dyDescent="0.25">
      <c r="A1814" s="204"/>
      <c r="F1814" s="201"/>
      <c r="G1814" s="201"/>
      <c r="H1814" s="201"/>
      <c r="M1814" s="203"/>
    </row>
    <row r="1815" spans="1:13" s="189" customFormat="1" x14ac:dyDescent="0.25">
      <c r="A1815" s="204"/>
      <c r="F1815" s="201"/>
      <c r="G1815" s="201"/>
      <c r="H1815" s="201"/>
      <c r="M1815" s="203"/>
    </row>
    <row r="1816" spans="1:13" s="189" customFormat="1" x14ac:dyDescent="0.25">
      <c r="A1816" s="204"/>
      <c r="F1816" s="201"/>
      <c r="G1816" s="201"/>
      <c r="H1816" s="201"/>
      <c r="M1816" s="203"/>
    </row>
    <row r="1817" spans="1:13" s="189" customFormat="1" x14ac:dyDescent="0.25">
      <c r="A1817" s="204"/>
      <c r="F1817" s="201"/>
      <c r="G1817" s="201"/>
      <c r="H1817" s="201"/>
      <c r="M1817" s="203"/>
    </row>
    <row r="1818" spans="1:13" s="189" customFormat="1" x14ac:dyDescent="0.25">
      <c r="A1818" s="204"/>
      <c r="F1818" s="201"/>
      <c r="G1818" s="201"/>
      <c r="H1818" s="201"/>
      <c r="M1818" s="203"/>
    </row>
    <row r="1819" spans="1:13" s="189" customFormat="1" x14ac:dyDescent="0.25">
      <c r="A1819" s="204"/>
      <c r="F1819" s="201"/>
      <c r="G1819" s="201"/>
      <c r="H1819" s="201"/>
      <c r="M1819" s="203"/>
    </row>
    <row r="1820" spans="1:13" s="189" customFormat="1" x14ac:dyDescent="0.25">
      <c r="A1820" s="204"/>
      <c r="F1820" s="201"/>
      <c r="G1820" s="201"/>
      <c r="H1820" s="201"/>
      <c r="M1820" s="203"/>
    </row>
    <row r="1821" spans="1:13" s="189" customFormat="1" x14ac:dyDescent="0.25">
      <c r="A1821" s="204"/>
      <c r="F1821" s="201"/>
      <c r="G1821" s="201"/>
      <c r="H1821" s="201"/>
      <c r="M1821" s="203"/>
    </row>
    <row r="1822" spans="1:13" s="189" customFormat="1" x14ac:dyDescent="0.25">
      <c r="A1822" s="204"/>
      <c r="F1822" s="201"/>
      <c r="G1822" s="201"/>
      <c r="H1822" s="201"/>
      <c r="M1822" s="203"/>
    </row>
    <row r="1823" spans="1:13" s="189" customFormat="1" x14ac:dyDescent="0.25">
      <c r="A1823" s="204"/>
      <c r="F1823" s="201"/>
      <c r="G1823" s="201"/>
      <c r="H1823" s="201"/>
      <c r="M1823" s="203"/>
    </row>
    <row r="1824" spans="1:13" s="189" customFormat="1" x14ac:dyDescent="0.25">
      <c r="A1824" s="204"/>
      <c r="F1824" s="201"/>
      <c r="G1824" s="201"/>
      <c r="H1824" s="201"/>
      <c r="M1824" s="203"/>
    </row>
    <row r="1825" spans="1:13" s="189" customFormat="1" x14ac:dyDescent="0.25">
      <c r="A1825" s="204"/>
      <c r="F1825" s="201"/>
      <c r="G1825" s="201"/>
      <c r="H1825" s="201"/>
      <c r="M1825" s="203"/>
    </row>
    <row r="1826" spans="1:13" s="189" customFormat="1" x14ac:dyDescent="0.25">
      <c r="A1826" s="204"/>
      <c r="F1826" s="201"/>
      <c r="G1826" s="201"/>
      <c r="H1826" s="201"/>
      <c r="M1826" s="203"/>
    </row>
    <row r="1827" spans="1:13" s="189" customFormat="1" x14ac:dyDescent="0.25">
      <c r="A1827" s="204"/>
      <c r="F1827" s="201"/>
      <c r="G1827" s="201"/>
      <c r="H1827" s="201"/>
      <c r="M1827" s="203"/>
    </row>
    <row r="1828" spans="1:13" s="189" customFormat="1" x14ac:dyDescent="0.25">
      <c r="A1828" s="204"/>
      <c r="F1828" s="201"/>
      <c r="G1828" s="201"/>
      <c r="H1828" s="201"/>
      <c r="M1828" s="203"/>
    </row>
    <row r="1829" spans="1:13" s="189" customFormat="1" x14ac:dyDescent="0.25">
      <c r="A1829" s="204"/>
      <c r="F1829" s="201"/>
      <c r="G1829" s="201"/>
      <c r="H1829" s="201"/>
      <c r="M1829" s="203"/>
    </row>
    <row r="1830" spans="1:13" s="189" customFormat="1" x14ac:dyDescent="0.25">
      <c r="A1830" s="204"/>
      <c r="F1830" s="201"/>
      <c r="G1830" s="201"/>
      <c r="H1830" s="201"/>
      <c r="M1830" s="203"/>
    </row>
    <row r="1831" spans="1:13" s="189" customFormat="1" x14ac:dyDescent="0.25">
      <c r="A1831" s="204"/>
      <c r="F1831" s="201"/>
      <c r="G1831" s="201"/>
      <c r="H1831" s="201"/>
      <c r="M1831" s="203"/>
    </row>
    <row r="1832" spans="1:13" s="189" customFormat="1" x14ac:dyDescent="0.25">
      <c r="A1832" s="204"/>
      <c r="F1832" s="201"/>
      <c r="G1832" s="201"/>
      <c r="H1832" s="201"/>
      <c r="M1832" s="203"/>
    </row>
    <row r="1833" spans="1:13" s="189" customFormat="1" x14ac:dyDescent="0.25">
      <c r="A1833" s="204"/>
      <c r="F1833" s="201"/>
      <c r="G1833" s="201"/>
      <c r="H1833" s="201"/>
      <c r="M1833" s="203"/>
    </row>
    <row r="1834" spans="1:13" s="189" customFormat="1" x14ac:dyDescent="0.25">
      <c r="A1834" s="204"/>
      <c r="F1834" s="201"/>
      <c r="G1834" s="201"/>
      <c r="H1834" s="201"/>
      <c r="M1834" s="203"/>
    </row>
    <row r="1835" spans="1:13" s="189" customFormat="1" x14ac:dyDescent="0.25">
      <c r="A1835" s="204"/>
      <c r="F1835" s="201"/>
      <c r="G1835" s="201"/>
      <c r="H1835" s="201"/>
      <c r="M1835" s="203"/>
    </row>
    <row r="1836" spans="1:13" s="189" customFormat="1" x14ac:dyDescent="0.25">
      <c r="A1836" s="204"/>
      <c r="F1836" s="201"/>
      <c r="G1836" s="201"/>
      <c r="H1836" s="201"/>
      <c r="M1836" s="203"/>
    </row>
    <row r="1837" spans="1:13" s="189" customFormat="1" x14ac:dyDescent="0.25">
      <c r="A1837" s="204"/>
      <c r="F1837" s="201"/>
      <c r="G1837" s="201"/>
      <c r="H1837" s="201"/>
      <c r="M1837" s="203"/>
    </row>
    <row r="1838" spans="1:13" s="189" customFormat="1" x14ac:dyDescent="0.25">
      <c r="A1838" s="204"/>
      <c r="F1838" s="201"/>
      <c r="G1838" s="201"/>
      <c r="H1838" s="201"/>
      <c r="M1838" s="203"/>
    </row>
    <row r="1839" spans="1:13" s="189" customFormat="1" x14ac:dyDescent="0.25">
      <c r="A1839" s="204"/>
      <c r="F1839" s="201"/>
      <c r="G1839" s="201"/>
      <c r="H1839" s="201"/>
      <c r="M1839" s="203"/>
    </row>
    <row r="1840" spans="1:13" s="189" customFormat="1" x14ac:dyDescent="0.25">
      <c r="A1840" s="204"/>
      <c r="F1840" s="201"/>
      <c r="G1840" s="201"/>
      <c r="H1840" s="201"/>
      <c r="M1840" s="203"/>
    </row>
    <row r="1841" spans="1:13" s="189" customFormat="1" x14ac:dyDescent="0.25">
      <c r="A1841" s="204"/>
      <c r="F1841" s="201"/>
      <c r="G1841" s="201"/>
      <c r="H1841" s="201"/>
      <c r="M1841" s="203"/>
    </row>
    <row r="1842" spans="1:13" s="189" customFormat="1" x14ac:dyDescent="0.25">
      <c r="A1842" s="204"/>
      <c r="F1842" s="201"/>
      <c r="G1842" s="201"/>
      <c r="H1842" s="201"/>
      <c r="M1842" s="203"/>
    </row>
    <row r="1843" spans="1:13" s="189" customFormat="1" x14ac:dyDescent="0.25">
      <c r="A1843" s="204"/>
      <c r="F1843" s="201"/>
      <c r="G1843" s="201"/>
      <c r="H1843" s="201"/>
      <c r="M1843" s="203"/>
    </row>
    <row r="1844" spans="1:13" s="189" customFormat="1" x14ac:dyDescent="0.25">
      <c r="A1844" s="204"/>
      <c r="F1844" s="201"/>
      <c r="G1844" s="201"/>
      <c r="H1844" s="201"/>
      <c r="M1844" s="203"/>
    </row>
    <row r="1845" spans="1:13" s="189" customFormat="1" x14ac:dyDescent="0.25">
      <c r="A1845" s="204"/>
      <c r="F1845" s="201"/>
      <c r="G1845" s="201"/>
      <c r="H1845" s="201"/>
      <c r="M1845" s="203"/>
    </row>
    <row r="1846" spans="1:13" s="189" customFormat="1" x14ac:dyDescent="0.25">
      <c r="A1846" s="204"/>
      <c r="F1846" s="201"/>
      <c r="G1846" s="201"/>
      <c r="H1846" s="201"/>
      <c r="M1846" s="203"/>
    </row>
    <row r="1847" spans="1:13" s="189" customFormat="1" x14ac:dyDescent="0.25">
      <c r="A1847" s="204"/>
      <c r="F1847" s="201"/>
      <c r="G1847" s="201"/>
      <c r="H1847" s="201"/>
      <c r="M1847" s="203"/>
    </row>
    <row r="1848" spans="1:13" s="189" customFormat="1" x14ac:dyDescent="0.25">
      <c r="A1848" s="204"/>
      <c r="F1848" s="201"/>
      <c r="G1848" s="201"/>
      <c r="H1848" s="201"/>
      <c r="M1848" s="203"/>
    </row>
    <row r="1849" spans="1:13" s="189" customFormat="1" x14ac:dyDescent="0.25">
      <c r="A1849" s="204"/>
      <c r="F1849" s="201"/>
      <c r="G1849" s="201"/>
      <c r="H1849" s="201"/>
      <c r="M1849" s="203"/>
    </row>
    <row r="1850" spans="1:13" s="189" customFormat="1" x14ac:dyDescent="0.25">
      <c r="A1850" s="204"/>
      <c r="F1850" s="201"/>
      <c r="G1850" s="201"/>
      <c r="H1850" s="201"/>
      <c r="M1850" s="203"/>
    </row>
    <row r="1851" spans="1:13" s="189" customFormat="1" x14ac:dyDescent="0.25">
      <c r="A1851" s="204"/>
      <c r="F1851" s="201"/>
      <c r="G1851" s="201"/>
      <c r="H1851" s="201"/>
      <c r="M1851" s="203"/>
    </row>
    <row r="1852" spans="1:13" s="189" customFormat="1" x14ac:dyDescent="0.25">
      <c r="A1852" s="204"/>
      <c r="F1852" s="201"/>
      <c r="G1852" s="201"/>
      <c r="H1852" s="201"/>
      <c r="M1852" s="203"/>
    </row>
    <row r="1853" spans="1:13" s="189" customFormat="1" x14ac:dyDescent="0.25">
      <c r="A1853" s="204"/>
      <c r="F1853" s="201"/>
      <c r="G1853" s="201"/>
      <c r="H1853" s="201"/>
      <c r="M1853" s="203"/>
    </row>
    <row r="1854" spans="1:13" s="189" customFormat="1" x14ac:dyDescent="0.25">
      <c r="A1854" s="204"/>
      <c r="F1854" s="201"/>
      <c r="G1854" s="201"/>
      <c r="H1854" s="201"/>
      <c r="M1854" s="203"/>
    </row>
    <row r="1855" spans="1:13" s="189" customFormat="1" x14ac:dyDescent="0.25">
      <c r="A1855" s="204"/>
      <c r="F1855" s="201"/>
      <c r="G1855" s="201"/>
      <c r="H1855" s="201"/>
      <c r="M1855" s="203"/>
    </row>
    <row r="1856" spans="1:13" s="189" customFormat="1" x14ac:dyDescent="0.25">
      <c r="A1856" s="204"/>
      <c r="F1856" s="201"/>
      <c r="G1856" s="201"/>
      <c r="H1856" s="201"/>
      <c r="M1856" s="203"/>
    </row>
    <row r="1857" spans="1:13" s="189" customFormat="1" x14ac:dyDescent="0.25">
      <c r="A1857" s="204"/>
      <c r="F1857" s="201"/>
      <c r="G1857" s="201"/>
      <c r="H1857" s="201"/>
      <c r="M1857" s="203"/>
    </row>
    <row r="1858" spans="1:13" s="189" customFormat="1" x14ac:dyDescent="0.25">
      <c r="A1858" s="204"/>
      <c r="F1858" s="201"/>
      <c r="G1858" s="201"/>
      <c r="H1858" s="201"/>
      <c r="M1858" s="203"/>
    </row>
    <row r="1859" spans="1:13" s="189" customFormat="1" x14ac:dyDescent="0.25">
      <c r="A1859" s="204"/>
      <c r="F1859" s="201"/>
      <c r="G1859" s="201"/>
      <c r="H1859" s="201"/>
      <c r="M1859" s="203"/>
    </row>
    <row r="1860" spans="1:13" s="189" customFormat="1" x14ac:dyDescent="0.25">
      <c r="A1860" s="204"/>
      <c r="F1860" s="201"/>
      <c r="G1860" s="201"/>
      <c r="H1860" s="201"/>
      <c r="M1860" s="203"/>
    </row>
    <row r="1861" spans="1:13" s="189" customFormat="1" x14ac:dyDescent="0.25">
      <c r="A1861" s="204"/>
      <c r="F1861" s="201"/>
      <c r="G1861" s="201"/>
      <c r="H1861" s="201"/>
      <c r="M1861" s="203"/>
    </row>
    <row r="1862" spans="1:13" s="189" customFormat="1" x14ac:dyDescent="0.25">
      <c r="A1862" s="204"/>
      <c r="F1862" s="201"/>
      <c r="G1862" s="201"/>
      <c r="H1862" s="201"/>
      <c r="M1862" s="203"/>
    </row>
    <row r="1863" spans="1:13" s="189" customFormat="1" x14ac:dyDescent="0.25">
      <c r="A1863" s="204"/>
      <c r="F1863" s="201"/>
      <c r="G1863" s="201"/>
      <c r="H1863" s="201"/>
      <c r="M1863" s="203"/>
    </row>
    <row r="1864" spans="1:13" s="189" customFormat="1" x14ac:dyDescent="0.25">
      <c r="A1864" s="204"/>
      <c r="F1864" s="201"/>
      <c r="G1864" s="201"/>
      <c r="H1864" s="201"/>
      <c r="M1864" s="203"/>
    </row>
    <row r="1865" spans="1:13" s="189" customFormat="1" x14ac:dyDescent="0.25">
      <c r="A1865" s="204"/>
      <c r="F1865" s="201"/>
      <c r="G1865" s="201"/>
      <c r="H1865" s="201"/>
      <c r="M1865" s="203"/>
    </row>
    <row r="1866" spans="1:13" s="189" customFormat="1" x14ac:dyDescent="0.25">
      <c r="A1866" s="204"/>
      <c r="F1866" s="201"/>
      <c r="G1866" s="201"/>
      <c r="H1866" s="201"/>
      <c r="M1866" s="203"/>
    </row>
    <row r="1867" spans="1:13" s="189" customFormat="1" x14ac:dyDescent="0.25">
      <c r="A1867" s="204"/>
      <c r="F1867" s="201"/>
      <c r="G1867" s="201"/>
      <c r="H1867" s="201"/>
      <c r="M1867" s="203"/>
    </row>
    <row r="1868" spans="1:13" s="189" customFormat="1" x14ac:dyDescent="0.25">
      <c r="A1868" s="204"/>
      <c r="F1868" s="201"/>
      <c r="G1868" s="201"/>
      <c r="H1868" s="201"/>
      <c r="M1868" s="203"/>
    </row>
    <row r="1869" spans="1:13" s="189" customFormat="1" x14ac:dyDescent="0.25">
      <c r="A1869" s="204"/>
      <c r="F1869" s="201"/>
      <c r="G1869" s="201"/>
      <c r="H1869" s="201"/>
      <c r="M1869" s="203"/>
    </row>
    <row r="1870" spans="1:13" s="189" customFormat="1" x14ac:dyDescent="0.25">
      <c r="A1870" s="204"/>
      <c r="F1870" s="201"/>
      <c r="G1870" s="201"/>
      <c r="H1870" s="201"/>
      <c r="M1870" s="203"/>
    </row>
    <row r="1871" spans="1:13" s="189" customFormat="1" x14ac:dyDescent="0.25">
      <c r="A1871" s="204"/>
      <c r="F1871" s="201"/>
      <c r="G1871" s="201"/>
      <c r="H1871" s="201"/>
      <c r="M1871" s="203"/>
    </row>
    <row r="1872" spans="1:13" s="189" customFormat="1" x14ac:dyDescent="0.25">
      <c r="A1872" s="204"/>
      <c r="F1872" s="201"/>
      <c r="G1872" s="201"/>
      <c r="H1872" s="201"/>
      <c r="M1872" s="203"/>
    </row>
    <row r="1873" spans="1:13" s="189" customFormat="1" x14ac:dyDescent="0.25">
      <c r="A1873" s="204"/>
      <c r="F1873" s="201"/>
      <c r="G1873" s="201"/>
      <c r="H1873" s="201"/>
      <c r="M1873" s="203"/>
    </row>
    <row r="1874" spans="1:13" s="189" customFormat="1" x14ac:dyDescent="0.25">
      <c r="A1874" s="204"/>
      <c r="F1874" s="201"/>
      <c r="G1874" s="201"/>
      <c r="H1874" s="201"/>
      <c r="M1874" s="203"/>
    </row>
    <row r="1875" spans="1:13" s="189" customFormat="1" x14ac:dyDescent="0.25">
      <c r="A1875" s="204"/>
      <c r="F1875" s="201"/>
      <c r="G1875" s="201"/>
      <c r="H1875" s="201"/>
      <c r="M1875" s="203"/>
    </row>
    <row r="1876" spans="1:13" s="189" customFormat="1" x14ac:dyDescent="0.25">
      <c r="A1876" s="204"/>
      <c r="F1876" s="201"/>
      <c r="G1876" s="201"/>
      <c r="H1876" s="201"/>
      <c r="M1876" s="203"/>
    </row>
    <row r="1877" spans="1:13" s="189" customFormat="1" x14ac:dyDescent="0.25">
      <c r="A1877" s="204"/>
      <c r="F1877" s="201"/>
      <c r="G1877" s="201"/>
      <c r="H1877" s="201"/>
      <c r="M1877" s="203"/>
    </row>
    <row r="1878" spans="1:13" s="189" customFormat="1" x14ac:dyDescent="0.25">
      <c r="A1878" s="204"/>
      <c r="F1878" s="201"/>
      <c r="G1878" s="201"/>
      <c r="H1878" s="201"/>
      <c r="M1878" s="203"/>
    </row>
    <row r="1879" spans="1:13" s="189" customFormat="1" x14ac:dyDescent="0.25">
      <c r="A1879" s="204"/>
      <c r="F1879" s="201"/>
      <c r="G1879" s="201"/>
      <c r="H1879" s="201"/>
      <c r="M1879" s="203"/>
    </row>
    <row r="1880" spans="1:13" s="189" customFormat="1" x14ac:dyDescent="0.25">
      <c r="A1880" s="204"/>
      <c r="F1880" s="201"/>
      <c r="G1880" s="201"/>
      <c r="H1880" s="201"/>
      <c r="M1880" s="203"/>
    </row>
    <row r="1881" spans="1:13" s="189" customFormat="1" x14ac:dyDescent="0.25">
      <c r="A1881" s="204"/>
      <c r="F1881" s="201"/>
      <c r="G1881" s="201"/>
      <c r="H1881" s="201"/>
      <c r="M1881" s="203"/>
    </row>
    <row r="1882" spans="1:13" s="189" customFormat="1" x14ac:dyDescent="0.25">
      <c r="A1882" s="204"/>
      <c r="F1882" s="201"/>
      <c r="G1882" s="201"/>
      <c r="H1882" s="201"/>
      <c r="M1882" s="203"/>
    </row>
    <row r="1883" spans="1:13" s="189" customFormat="1" x14ac:dyDescent="0.25">
      <c r="A1883" s="204"/>
      <c r="F1883" s="201"/>
      <c r="G1883" s="201"/>
      <c r="H1883" s="201"/>
      <c r="M1883" s="203"/>
    </row>
    <row r="1884" spans="1:13" s="189" customFormat="1" x14ac:dyDescent="0.25">
      <c r="A1884" s="204"/>
      <c r="F1884" s="201"/>
      <c r="G1884" s="201"/>
      <c r="H1884" s="201"/>
      <c r="M1884" s="203"/>
    </row>
    <row r="1885" spans="1:13" s="189" customFormat="1" x14ac:dyDescent="0.25">
      <c r="A1885" s="204"/>
      <c r="F1885" s="201"/>
      <c r="G1885" s="201"/>
      <c r="H1885" s="201"/>
      <c r="M1885" s="203"/>
    </row>
    <row r="1886" spans="1:13" s="189" customFormat="1" x14ac:dyDescent="0.25">
      <c r="A1886" s="204"/>
      <c r="F1886" s="201"/>
      <c r="G1886" s="201"/>
      <c r="H1886" s="201"/>
      <c r="M1886" s="203"/>
    </row>
    <row r="1887" spans="1:13" s="189" customFormat="1" x14ac:dyDescent="0.25">
      <c r="A1887" s="204"/>
      <c r="F1887" s="201"/>
      <c r="G1887" s="201"/>
      <c r="H1887" s="201"/>
      <c r="M1887" s="203"/>
    </row>
    <row r="1888" spans="1:13" s="189" customFormat="1" x14ac:dyDescent="0.25">
      <c r="A1888" s="204"/>
      <c r="F1888" s="201"/>
      <c r="G1888" s="201"/>
      <c r="H1888" s="201"/>
      <c r="M1888" s="203"/>
    </row>
    <row r="1889" spans="1:13" s="189" customFormat="1" x14ac:dyDescent="0.25">
      <c r="A1889" s="204"/>
      <c r="F1889" s="201"/>
      <c r="G1889" s="201"/>
      <c r="H1889" s="201"/>
      <c r="M1889" s="203"/>
    </row>
    <row r="1890" spans="1:13" s="189" customFormat="1" x14ac:dyDescent="0.25">
      <c r="A1890" s="204"/>
      <c r="F1890" s="201"/>
      <c r="G1890" s="201"/>
      <c r="H1890" s="201"/>
      <c r="M1890" s="203"/>
    </row>
    <row r="1891" spans="1:13" s="189" customFormat="1" x14ac:dyDescent="0.25">
      <c r="A1891" s="204"/>
      <c r="F1891" s="201"/>
      <c r="G1891" s="201"/>
      <c r="H1891" s="201"/>
      <c r="M1891" s="203"/>
    </row>
    <row r="1892" spans="1:13" s="189" customFormat="1" x14ac:dyDescent="0.25">
      <c r="A1892" s="204"/>
      <c r="F1892" s="201"/>
      <c r="G1892" s="201"/>
      <c r="H1892" s="201"/>
      <c r="M1892" s="203"/>
    </row>
    <row r="1893" spans="1:13" s="189" customFormat="1" x14ac:dyDescent="0.25">
      <c r="A1893" s="204"/>
      <c r="F1893" s="201"/>
      <c r="G1893" s="201"/>
      <c r="H1893" s="201"/>
      <c r="M1893" s="203"/>
    </row>
    <row r="1894" spans="1:13" s="189" customFormat="1" x14ac:dyDescent="0.25">
      <c r="A1894" s="204"/>
      <c r="F1894" s="201"/>
      <c r="G1894" s="201"/>
      <c r="H1894" s="201"/>
      <c r="M1894" s="203"/>
    </row>
    <row r="1895" spans="1:13" s="189" customFormat="1" x14ac:dyDescent="0.25">
      <c r="A1895" s="204"/>
      <c r="F1895" s="201"/>
      <c r="G1895" s="201"/>
      <c r="H1895" s="201"/>
      <c r="M1895" s="203"/>
    </row>
    <row r="1896" spans="1:13" s="189" customFormat="1" x14ac:dyDescent="0.25">
      <c r="A1896" s="204"/>
      <c r="F1896" s="201"/>
      <c r="G1896" s="201"/>
      <c r="H1896" s="201"/>
      <c r="M1896" s="203"/>
    </row>
    <row r="1897" spans="1:13" s="189" customFormat="1" x14ac:dyDescent="0.25">
      <c r="A1897" s="204"/>
      <c r="F1897" s="201"/>
      <c r="G1897" s="201"/>
      <c r="H1897" s="201"/>
      <c r="M1897" s="203"/>
    </row>
    <row r="1898" spans="1:13" s="189" customFormat="1" x14ac:dyDescent="0.25">
      <c r="A1898" s="204"/>
      <c r="F1898" s="201"/>
      <c r="G1898" s="201"/>
      <c r="H1898" s="201"/>
      <c r="M1898" s="203"/>
    </row>
    <row r="1899" spans="1:13" s="189" customFormat="1" x14ac:dyDescent="0.25">
      <c r="A1899" s="204"/>
      <c r="F1899" s="201"/>
      <c r="G1899" s="201"/>
      <c r="H1899" s="201"/>
      <c r="M1899" s="203"/>
    </row>
    <row r="1900" spans="1:13" s="189" customFormat="1" x14ac:dyDescent="0.25">
      <c r="A1900" s="204"/>
      <c r="F1900" s="201"/>
      <c r="G1900" s="201"/>
      <c r="H1900" s="201"/>
      <c r="M1900" s="203"/>
    </row>
    <row r="1901" spans="1:13" s="189" customFormat="1" x14ac:dyDescent="0.25">
      <c r="A1901" s="204"/>
      <c r="F1901" s="201"/>
      <c r="G1901" s="201"/>
      <c r="H1901" s="201"/>
      <c r="M1901" s="203"/>
    </row>
    <row r="1902" spans="1:13" s="189" customFormat="1" x14ac:dyDescent="0.25">
      <c r="A1902" s="204"/>
      <c r="F1902" s="201"/>
      <c r="G1902" s="201"/>
      <c r="H1902" s="201"/>
      <c r="M1902" s="203"/>
    </row>
    <row r="1903" spans="1:13" s="189" customFormat="1" x14ac:dyDescent="0.25">
      <c r="A1903" s="204"/>
      <c r="F1903" s="201"/>
      <c r="G1903" s="201"/>
      <c r="H1903" s="201"/>
      <c r="M1903" s="203"/>
    </row>
    <row r="1904" spans="1:13" s="189" customFormat="1" x14ac:dyDescent="0.25">
      <c r="A1904" s="204"/>
      <c r="F1904" s="201"/>
      <c r="G1904" s="201"/>
      <c r="H1904" s="201"/>
      <c r="M1904" s="203"/>
    </row>
    <row r="1905" spans="1:13" s="189" customFormat="1" x14ac:dyDescent="0.25">
      <c r="A1905" s="204"/>
      <c r="F1905" s="201"/>
      <c r="G1905" s="201"/>
      <c r="H1905" s="201"/>
      <c r="M1905" s="203"/>
    </row>
    <row r="1906" spans="1:13" s="189" customFormat="1" x14ac:dyDescent="0.25">
      <c r="A1906" s="204"/>
      <c r="F1906" s="201"/>
      <c r="G1906" s="201"/>
      <c r="H1906" s="201"/>
      <c r="M1906" s="203"/>
    </row>
    <row r="1907" spans="1:13" s="189" customFormat="1" x14ac:dyDescent="0.25">
      <c r="A1907" s="204"/>
      <c r="F1907" s="201"/>
      <c r="G1907" s="201"/>
      <c r="H1907" s="201"/>
      <c r="M1907" s="203"/>
    </row>
    <row r="1908" spans="1:13" s="189" customFormat="1" x14ac:dyDescent="0.25">
      <c r="A1908" s="204"/>
      <c r="F1908" s="201"/>
      <c r="G1908" s="201"/>
      <c r="H1908" s="201"/>
      <c r="M1908" s="203"/>
    </row>
    <row r="1909" spans="1:13" s="189" customFormat="1" x14ac:dyDescent="0.25">
      <c r="A1909" s="204"/>
      <c r="F1909" s="201"/>
      <c r="G1909" s="201"/>
      <c r="H1909" s="201"/>
      <c r="M1909" s="203"/>
    </row>
    <row r="1910" spans="1:13" s="189" customFormat="1" x14ac:dyDescent="0.25">
      <c r="A1910" s="204"/>
      <c r="F1910" s="201"/>
      <c r="G1910" s="201"/>
      <c r="H1910" s="201"/>
      <c r="M1910" s="203"/>
    </row>
    <row r="1911" spans="1:13" s="189" customFormat="1" x14ac:dyDescent="0.25">
      <c r="A1911" s="204"/>
      <c r="F1911" s="201"/>
      <c r="G1911" s="201"/>
      <c r="H1911" s="201"/>
      <c r="M1911" s="203"/>
    </row>
    <row r="1912" spans="1:13" s="189" customFormat="1" x14ac:dyDescent="0.25">
      <c r="A1912" s="204"/>
      <c r="F1912" s="201"/>
      <c r="G1912" s="201"/>
      <c r="H1912" s="201"/>
      <c r="M1912" s="203"/>
    </row>
    <row r="1913" spans="1:13" s="189" customFormat="1" x14ac:dyDescent="0.25">
      <c r="A1913" s="204"/>
      <c r="F1913" s="201"/>
      <c r="G1913" s="201"/>
      <c r="H1913" s="201"/>
      <c r="M1913" s="203"/>
    </row>
    <row r="1914" spans="1:13" s="189" customFormat="1" x14ac:dyDescent="0.25">
      <c r="A1914" s="204"/>
      <c r="F1914" s="201"/>
      <c r="G1914" s="201"/>
      <c r="H1914" s="201"/>
      <c r="M1914" s="203"/>
    </row>
    <row r="1915" spans="1:13" s="189" customFormat="1" x14ac:dyDescent="0.25">
      <c r="A1915" s="204"/>
      <c r="F1915" s="201"/>
      <c r="G1915" s="201"/>
      <c r="H1915" s="201"/>
      <c r="M1915" s="203"/>
    </row>
    <row r="1916" spans="1:13" s="189" customFormat="1" x14ac:dyDescent="0.25">
      <c r="A1916" s="204"/>
      <c r="F1916" s="201"/>
      <c r="G1916" s="201"/>
      <c r="H1916" s="201"/>
      <c r="M1916" s="203"/>
    </row>
    <row r="1917" spans="1:13" s="189" customFormat="1" x14ac:dyDescent="0.25">
      <c r="A1917" s="204"/>
      <c r="F1917" s="201"/>
      <c r="G1917" s="201"/>
      <c r="H1917" s="201"/>
      <c r="M1917" s="203"/>
    </row>
    <row r="1918" spans="1:13" s="189" customFormat="1" x14ac:dyDescent="0.25">
      <c r="A1918" s="204"/>
      <c r="F1918" s="201"/>
      <c r="G1918" s="201"/>
      <c r="H1918" s="201"/>
      <c r="M1918" s="203"/>
    </row>
    <row r="1919" spans="1:13" s="189" customFormat="1" x14ac:dyDescent="0.25">
      <c r="A1919" s="204"/>
      <c r="F1919" s="201"/>
      <c r="G1919" s="201"/>
      <c r="H1919" s="201"/>
      <c r="M1919" s="203"/>
    </row>
    <row r="1920" spans="1:13" s="189" customFormat="1" x14ac:dyDescent="0.25">
      <c r="A1920" s="204"/>
      <c r="F1920" s="201"/>
      <c r="G1920" s="201"/>
      <c r="H1920" s="201"/>
      <c r="M1920" s="203"/>
    </row>
    <row r="1921" spans="1:13" s="189" customFormat="1" x14ac:dyDescent="0.25">
      <c r="A1921" s="204"/>
      <c r="F1921" s="201"/>
      <c r="G1921" s="201"/>
      <c r="H1921" s="201"/>
      <c r="M1921" s="203"/>
    </row>
    <row r="1922" spans="1:13" s="189" customFormat="1" x14ac:dyDescent="0.25">
      <c r="A1922" s="204"/>
      <c r="F1922" s="201"/>
      <c r="G1922" s="201"/>
      <c r="H1922" s="201"/>
      <c r="M1922" s="203"/>
    </row>
    <row r="1923" spans="1:13" s="189" customFormat="1" x14ac:dyDescent="0.25">
      <c r="A1923" s="204"/>
      <c r="F1923" s="201"/>
      <c r="G1923" s="201"/>
      <c r="H1923" s="201"/>
      <c r="M1923" s="203"/>
    </row>
    <row r="1924" spans="1:13" s="189" customFormat="1" x14ac:dyDescent="0.25">
      <c r="A1924" s="204"/>
      <c r="F1924" s="201"/>
      <c r="G1924" s="201"/>
      <c r="H1924" s="201"/>
      <c r="M1924" s="203"/>
    </row>
    <row r="1925" spans="1:13" s="189" customFormat="1" x14ac:dyDescent="0.25">
      <c r="A1925" s="204"/>
      <c r="F1925" s="201"/>
      <c r="G1925" s="201"/>
      <c r="H1925" s="201"/>
      <c r="M1925" s="203"/>
    </row>
    <row r="1926" spans="1:13" s="189" customFormat="1" x14ac:dyDescent="0.25">
      <c r="A1926" s="204"/>
      <c r="F1926" s="201"/>
      <c r="G1926" s="201"/>
      <c r="H1926" s="201"/>
      <c r="M1926" s="203"/>
    </row>
    <row r="1927" spans="1:13" s="189" customFormat="1" x14ac:dyDescent="0.25">
      <c r="A1927" s="204"/>
      <c r="F1927" s="201"/>
      <c r="G1927" s="201"/>
      <c r="H1927" s="201"/>
      <c r="M1927" s="203"/>
    </row>
    <row r="1928" spans="1:13" s="189" customFormat="1" x14ac:dyDescent="0.25">
      <c r="A1928" s="204"/>
      <c r="F1928" s="201"/>
      <c r="G1928" s="201"/>
      <c r="H1928" s="201"/>
      <c r="M1928" s="203"/>
    </row>
    <row r="1929" spans="1:13" s="189" customFormat="1" x14ac:dyDescent="0.25">
      <c r="A1929" s="204"/>
      <c r="F1929" s="201"/>
      <c r="G1929" s="201"/>
      <c r="H1929" s="201"/>
      <c r="M1929" s="203"/>
    </row>
    <row r="1930" spans="1:13" s="189" customFormat="1" x14ac:dyDescent="0.25">
      <c r="A1930" s="204"/>
      <c r="F1930" s="201"/>
      <c r="G1930" s="201"/>
      <c r="H1930" s="201"/>
      <c r="M1930" s="203"/>
    </row>
    <row r="1931" spans="1:13" s="189" customFormat="1" x14ac:dyDescent="0.25">
      <c r="A1931" s="204"/>
      <c r="F1931" s="201"/>
      <c r="G1931" s="201"/>
      <c r="H1931" s="201"/>
      <c r="M1931" s="203"/>
    </row>
    <row r="1932" spans="1:13" s="189" customFormat="1" x14ac:dyDescent="0.25">
      <c r="A1932" s="204"/>
      <c r="F1932" s="201"/>
      <c r="G1932" s="201"/>
      <c r="H1932" s="201"/>
      <c r="M1932" s="203"/>
    </row>
    <row r="1933" spans="1:13" s="189" customFormat="1" x14ac:dyDescent="0.25">
      <c r="A1933" s="204"/>
      <c r="F1933" s="201"/>
      <c r="G1933" s="201"/>
      <c r="H1933" s="201"/>
      <c r="M1933" s="203"/>
    </row>
    <row r="1934" spans="1:13" s="189" customFormat="1" x14ac:dyDescent="0.25">
      <c r="A1934" s="204"/>
      <c r="F1934" s="201"/>
      <c r="G1934" s="201"/>
      <c r="H1934" s="201"/>
      <c r="M1934" s="203"/>
    </row>
    <row r="1935" spans="1:13" s="189" customFormat="1" x14ac:dyDescent="0.25">
      <c r="A1935" s="204"/>
      <c r="F1935" s="201"/>
      <c r="G1935" s="201"/>
      <c r="H1935" s="201"/>
      <c r="M1935" s="203"/>
    </row>
    <row r="1936" spans="1:13" s="189" customFormat="1" x14ac:dyDescent="0.25">
      <c r="A1936" s="204"/>
      <c r="F1936" s="201"/>
      <c r="G1936" s="201"/>
      <c r="H1936" s="201"/>
      <c r="M1936" s="203"/>
    </row>
    <row r="1937" spans="1:13" s="189" customFormat="1" x14ac:dyDescent="0.25">
      <c r="A1937" s="204"/>
      <c r="F1937" s="201"/>
      <c r="G1937" s="201"/>
      <c r="H1937" s="201"/>
      <c r="M1937" s="203"/>
    </row>
    <row r="1938" spans="1:13" s="189" customFormat="1" x14ac:dyDescent="0.25">
      <c r="A1938" s="204"/>
      <c r="F1938" s="201"/>
      <c r="G1938" s="201"/>
      <c r="H1938" s="201"/>
      <c r="M1938" s="203"/>
    </row>
    <row r="1939" spans="1:13" s="189" customFormat="1" x14ac:dyDescent="0.25">
      <c r="A1939" s="204"/>
      <c r="F1939" s="201"/>
      <c r="G1939" s="201"/>
      <c r="H1939" s="201"/>
      <c r="M1939" s="203"/>
    </row>
    <row r="1940" spans="1:13" s="189" customFormat="1" x14ac:dyDescent="0.25">
      <c r="A1940" s="204"/>
      <c r="F1940" s="201"/>
      <c r="G1940" s="201"/>
      <c r="H1940" s="201"/>
      <c r="M1940" s="203"/>
    </row>
    <row r="1941" spans="1:13" s="189" customFormat="1" x14ac:dyDescent="0.25">
      <c r="A1941" s="204"/>
      <c r="F1941" s="201"/>
      <c r="G1941" s="201"/>
      <c r="H1941" s="201"/>
      <c r="M1941" s="203"/>
    </row>
    <row r="1942" spans="1:13" s="189" customFormat="1" x14ac:dyDescent="0.25">
      <c r="A1942" s="204"/>
      <c r="F1942" s="201"/>
      <c r="G1942" s="201"/>
      <c r="H1942" s="201"/>
      <c r="M1942" s="203"/>
    </row>
    <row r="1943" spans="1:13" s="189" customFormat="1" x14ac:dyDescent="0.25">
      <c r="A1943" s="204"/>
      <c r="F1943" s="201"/>
      <c r="G1943" s="201"/>
      <c r="H1943" s="201"/>
      <c r="M1943" s="203"/>
    </row>
    <row r="1944" spans="1:13" s="189" customFormat="1" x14ac:dyDescent="0.25">
      <c r="A1944" s="204"/>
      <c r="F1944" s="201"/>
      <c r="G1944" s="201"/>
      <c r="H1944" s="201"/>
      <c r="M1944" s="203"/>
    </row>
    <row r="1945" spans="1:13" s="189" customFormat="1" x14ac:dyDescent="0.25">
      <c r="A1945" s="204"/>
      <c r="F1945" s="201"/>
      <c r="G1945" s="201"/>
      <c r="H1945" s="201"/>
      <c r="M1945" s="203"/>
    </row>
    <row r="1946" spans="1:13" s="189" customFormat="1" x14ac:dyDescent="0.25">
      <c r="A1946" s="204"/>
      <c r="F1946" s="201"/>
      <c r="G1946" s="201"/>
      <c r="H1946" s="201"/>
      <c r="M1946" s="203"/>
    </row>
    <row r="1947" spans="1:13" s="189" customFormat="1" x14ac:dyDescent="0.25">
      <c r="A1947" s="204"/>
      <c r="F1947" s="201"/>
      <c r="G1947" s="201"/>
      <c r="H1947" s="201"/>
      <c r="M1947" s="203"/>
    </row>
    <row r="1948" spans="1:13" s="189" customFormat="1" x14ac:dyDescent="0.25">
      <c r="A1948" s="204"/>
      <c r="F1948" s="201"/>
      <c r="G1948" s="201"/>
      <c r="H1948" s="201"/>
      <c r="M1948" s="203"/>
    </row>
    <row r="1949" spans="1:13" s="189" customFormat="1" x14ac:dyDescent="0.25">
      <c r="A1949" s="204"/>
      <c r="F1949" s="201"/>
      <c r="G1949" s="201"/>
      <c r="H1949" s="201"/>
      <c r="M1949" s="203"/>
    </row>
    <row r="1950" spans="1:13" s="189" customFormat="1" x14ac:dyDescent="0.25">
      <c r="A1950" s="204"/>
      <c r="F1950" s="201"/>
      <c r="G1950" s="201"/>
      <c r="H1950" s="201"/>
      <c r="M1950" s="203"/>
    </row>
    <row r="1951" spans="1:13" s="189" customFormat="1" x14ac:dyDescent="0.25">
      <c r="A1951" s="204"/>
      <c r="F1951" s="201"/>
      <c r="G1951" s="201"/>
      <c r="H1951" s="201"/>
      <c r="M1951" s="203"/>
    </row>
    <row r="1952" spans="1:13" s="189" customFormat="1" x14ac:dyDescent="0.25">
      <c r="A1952" s="204"/>
      <c r="F1952" s="201"/>
      <c r="G1952" s="201"/>
      <c r="H1952" s="201"/>
      <c r="M1952" s="203"/>
    </row>
    <row r="1953" spans="1:13" s="189" customFormat="1" x14ac:dyDescent="0.25">
      <c r="A1953" s="204"/>
      <c r="F1953" s="201"/>
      <c r="G1953" s="201"/>
      <c r="H1953" s="201"/>
      <c r="M1953" s="203"/>
    </row>
    <row r="1954" spans="1:13" s="189" customFormat="1" x14ac:dyDescent="0.25">
      <c r="A1954" s="204"/>
      <c r="F1954" s="201"/>
      <c r="G1954" s="201"/>
      <c r="H1954" s="201"/>
      <c r="M1954" s="203"/>
    </row>
    <row r="1955" spans="1:13" s="189" customFormat="1" x14ac:dyDescent="0.25">
      <c r="A1955" s="204"/>
      <c r="F1955" s="201"/>
      <c r="G1955" s="201"/>
      <c r="H1955" s="201"/>
      <c r="M1955" s="203"/>
    </row>
    <row r="1956" spans="1:13" s="189" customFormat="1" x14ac:dyDescent="0.25">
      <c r="A1956" s="204"/>
      <c r="F1956" s="201"/>
      <c r="G1956" s="201"/>
      <c r="H1956" s="201"/>
      <c r="M1956" s="203"/>
    </row>
    <row r="1957" spans="1:13" s="189" customFormat="1" x14ac:dyDescent="0.25">
      <c r="A1957" s="204"/>
      <c r="F1957" s="201"/>
      <c r="G1957" s="201"/>
      <c r="H1957" s="201"/>
      <c r="M1957" s="203"/>
    </row>
    <row r="1958" spans="1:13" s="189" customFormat="1" x14ac:dyDescent="0.25">
      <c r="A1958" s="204"/>
      <c r="F1958" s="201"/>
      <c r="G1958" s="201"/>
      <c r="H1958" s="201"/>
      <c r="M1958" s="203"/>
    </row>
    <row r="1959" spans="1:13" s="189" customFormat="1" x14ac:dyDescent="0.25">
      <c r="A1959" s="204"/>
      <c r="F1959" s="201"/>
      <c r="G1959" s="201"/>
      <c r="H1959" s="201"/>
      <c r="M1959" s="203"/>
    </row>
    <row r="1960" spans="1:13" s="189" customFormat="1" x14ac:dyDescent="0.25">
      <c r="A1960" s="204"/>
      <c r="F1960" s="201"/>
      <c r="G1960" s="201"/>
      <c r="H1960" s="201"/>
      <c r="M1960" s="203"/>
    </row>
    <row r="1961" spans="1:13" s="189" customFormat="1" x14ac:dyDescent="0.25">
      <c r="A1961" s="204"/>
      <c r="F1961" s="201"/>
      <c r="G1961" s="201"/>
      <c r="H1961" s="201"/>
      <c r="M1961" s="203"/>
    </row>
    <row r="1962" spans="1:13" s="189" customFormat="1" x14ac:dyDescent="0.25">
      <c r="A1962" s="204"/>
      <c r="F1962" s="201"/>
      <c r="G1962" s="201"/>
      <c r="H1962" s="201"/>
      <c r="M1962" s="203"/>
    </row>
    <row r="1963" spans="1:13" s="189" customFormat="1" x14ac:dyDescent="0.25">
      <c r="A1963" s="204"/>
      <c r="F1963" s="201"/>
      <c r="G1963" s="201"/>
      <c r="H1963" s="201"/>
      <c r="M1963" s="203"/>
    </row>
    <row r="1964" spans="1:13" s="189" customFormat="1" x14ac:dyDescent="0.25">
      <c r="A1964" s="204"/>
      <c r="F1964" s="201"/>
      <c r="G1964" s="201"/>
      <c r="H1964" s="201"/>
      <c r="M1964" s="203"/>
    </row>
    <row r="1965" spans="1:13" s="189" customFormat="1" x14ac:dyDescent="0.25">
      <c r="A1965" s="204"/>
      <c r="F1965" s="201"/>
      <c r="G1965" s="201"/>
      <c r="H1965" s="201"/>
      <c r="M1965" s="203"/>
    </row>
    <row r="1966" spans="1:13" s="189" customFormat="1" x14ac:dyDescent="0.25">
      <c r="A1966" s="204"/>
      <c r="F1966" s="201"/>
      <c r="G1966" s="201"/>
      <c r="H1966" s="201"/>
      <c r="M1966" s="203"/>
    </row>
    <row r="1967" spans="1:13" s="189" customFormat="1" x14ac:dyDescent="0.25">
      <c r="A1967" s="204"/>
      <c r="F1967" s="201"/>
      <c r="G1967" s="201"/>
      <c r="H1967" s="201"/>
      <c r="M1967" s="203"/>
    </row>
    <row r="1968" spans="1:13" s="189" customFormat="1" x14ac:dyDescent="0.25">
      <c r="A1968" s="204"/>
      <c r="F1968" s="201"/>
      <c r="G1968" s="201"/>
      <c r="H1968" s="201"/>
      <c r="M1968" s="203"/>
    </row>
    <row r="1969" spans="1:13" s="189" customFormat="1" x14ac:dyDescent="0.25">
      <c r="A1969" s="204"/>
      <c r="F1969" s="201"/>
      <c r="G1969" s="201"/>
      <c r="H1969" s="201"/>
      <c r="M1969" s="203"/>
    </row>
    <row r="1970" spans="1:13" s="189" customFormat="1" x14ac:dyDescent="0.25">
      <c r="A1970" s="204"/>
      <c r="F1970" s="201"/>
      <c r="G1970" s="201"/>
      <c r="H1970" s="201"/>
      <c r="M1970" s="203"/>
    </row>
    <row r="1971" spans="1:13" s="189" customFormat="1" x14ac:dyDescent="0.25">
      <c r="A1971" s="204"/>
      <c r="F1971" s="201"/>
      <c r="G1971" s="201"/>
      <c r="H1971" s="201"/>
      <c r="M1971" s="203"/>
    </row>
    <row r="1972" spans="1:13" s="189" customFormat="1" x14ac:dyDescent="0.25">
      <c r="A1972" s="204"/>
      <c r="F1972" s="201"/>
      <c r="G1972" s="201"/>
      <c r="H1972" s="201"/>
      <c r="M1972" s="203"/>
    </row>
    <row r="1973" spans="1:13" s="189" customFormat="1" x14ac:dyDescent="0.25">
      <c r="A1973" s="204"/>
      <c r="F1973" s="201"/>
      <c r="G1973" s="201"/>
      <c r="H1973" s="201"/>
      <c r="M1973" s="203"/>
    </row>
    <row r="1974" spans="1:13" s="189" customFormat="1" x14ac:dyDescent="0.25">
      <c r="A1974" s="204"/>
      <c r="F1974" s="201"/>
      <c r="G1974" s="201"/>
      <c r="H1974" s="201"/>
      <c r="M1974" s="203"/>
    </row>
    <row r="1975" spans="1:13" s="189" customFormat="1" x14ac:dyDescent="0.25">
      <c r="A1975" s="204"/>
      <c r="F1975" s="201"/>
      <c r="G1975" s="201"/>
      <c r="H1975" s="201"/>
      <c r="M1975" s="203"/>
    </row>
    <row r="1976" spans="1:13" s="189" customFormat="1" x14ac:dyDescent="0.25">
      <c r="A1976" s="204"/>
      <c r="F1976" s="201"/>
      <c r="G1976" s="201"/>
      <c r="H1976" s="201"/>
      <c r="M1976" s="203"/>
    </row>
    <row r="1977" spans="1:13" s="189" customFormat="1" x14ac:dyDescent="0.25">
      <c r="A1977" s="204"/>
      <c r="F1977" s="201"/>
      <c r="G1977" s="201"/>
      <c r="H1977" s="201"/>
      <c r="M1977" s="203"/>
    </row>
    <row r="1978" spans="1:13" s="189" customFormat="1" x14ac:dyDescent="0.25">
      <c r="A1978" s="204"/>
      <c r="F1978" s="201"/>
      <c r="G1978" s="201"/>
      <c r="H1978" s="201"/>
      <c r="M1978" s="203"/>
    </row>
    <row r="1979" spans="1:13" s="189" customFormat="1" x14ac:dyDescent="0.25">
      <c r="A1979" s="204"/>
      <c r="F1979" s="201"/>
      <c r="G1979" s="201"/>
      <c r="H1979" s="201"/>
      <c r="M1979" s="203"/>
    </row>
    <row r="1980" spans="1:13" s="189" customFormat="1" x14ac:dyDescent="0.25">
      <c r="A1980" s="204"/>
      <c r="F1980" s="201"/>
      <c r="G1980" s="201"/>
      <c r="H1980" s="201"/>
      <c r="M1980" s="203"/>
    </row>
    <row r="1981" spans="1:13" s="189" customFormat="1" x14ac:dyDescent="0.25">
      <c r="A1981" s="204"/>
      <c r="F1981" s="201"/>
      <c r="G1981" s="201"/>
      <c r="H1981" s="201"/>
      <c r="M1981" s="203"/>
    </row>
    <row r="1982" spans="1:13" s="189" customFormat="1" x14ac:dyDescent="0.25">
      <c r="A1982" s="204"/>
      <c r="F1982" s="201"/>
      <c r="G1982" s="201"/>
      <c r="H1982" s="201"/>
      <c r="M1982" s="203"/>
    </row>
    <row r="1983" spans="1:13" s="189" customFormat="1" x14ac:dyDescent="0.25">
      <c r="A1983" s="204"/>
      <c r="F1983" s="201"/>
      <c r="G1983" s="201"/>
      <c r="H1983" s="201"/>
      <c r="M1983" s="203"/>
    </row>
    <row r="1984" spans="1:13" s="189" customFormat="1" x14ac:dyDescent="0.25">
      <c r="A1984" s="204"/>
      <c r="F1984" s="201"/>
      <c r="G1984" s="201"/>
      <c r="H1984" s="201"/>
      <c r="M1984" s="203"/>
    </row>
    <row r="1985" spans="1:13" s="189" customFormat="1" x14ac:dyDescent="0.25">
      <c r="A1985" s="204"/>
      <c r="F1985" s="201"/>
      <c r="G1985" s="201"/>
      <c r="H1985" s="201"/>
      <c r="M1985" s="203"/>
    </row>
    <row r="1986" spans="1:13" s="189" customFormat="1" x14ac:dyDescent="0.25">
      <c r="A1986" s="204"/>
      <c r="F1986" s="201"/>
      <c r="G1986" s="201"/>
      <c r="H1986" s="201"/>
      <c r="M1986" s="203"/>
    </row>
    <row r="1987" spans="1:13" s="189" customFormat="1" x14ac:dyDescent="0.25">
      <c r="A1987" s="204"/>
      <c r="F1987" s="201"/>
      <c r="G1987" s="201"/>
      <c r="H1987" s="201"/>
      <c r="M1987" s="203"/>
    </row>
    <row r="1988" spans="1:13" s="189" customFormat="1" x14ac:dyDescent="0.25">
      <c r="A1988" s="204"/>
      <c r="F1988" s="201"/>
      <c r="G1988" s="201"/>
      <c r="H1988" s="201"/>
      <c r="M1988" s="203"/>
    </row>
    <row r="1989" spans="1:13" s="189" customFormat="1" x14ac:dyDescent="0.25">
      <c r="A1989" s="204"/>
      <c r="F1989" s="201"/>
      <c r="G1989" s="201"/>
      <c r="H1989" s="201"/>
      <c r="M1989" s="203"/>
    </row>
    <row r="1990" spans="1:13" s="189" customFormat="1" x14ac:dyDescent="0.25">
      <c r="A1990" s="204"/>
      <c r="F1990" s="201"/>
      <c r="G1990" s="201"/>
      <c r="H1990" s="201"/>
      <c r="M1990" s="203"/>
    </row>
    <row r="1991" spans="1:13" s="189" customFormat="1" x14ac:dyDescent="0.25">
      <c r="A1991" s="204"/>
      <c r="F1991" s="201"/>
      <c r="G1991" s="201"/>
      <c r="H1991" s="201"/>
      <c r="M1991" s="203"/>
    </row>
    <row r="1992" spans="1:13" s="189" customFormat="1" x14ac:dyDescent="0.25">
      <c r="A1992" s="204"/>
      <c r="F1992" s="201"/>
      <c r="G1992" s="201"/>
      <c r="H1992" s="201"/>
      <c r="M1992" s="203"/>
    </row>
    <row r="1993" spans="1:13" s="189" customFormat="1" x14ac:dyDescent="0.25">
      <c r="A1993" s="204"/>
      <c r="F1993" s="201"/>
      <c r="G1993" s="201"/>
      <c r="H1993" s="201"/>
      <c r="M1993" s="203"/>
    </row>
    <row r="1994" spans="1:13" s="189" customFormat="1" x14ac:dyDescent="0.25">
      <c r="A1994" s="204"/>
      <c r="F1994" s="201"/>
      <c r="G1994" s="201"/>
      <c r="H1994" s="201"/>
      <c r="M1994" s="203"/>
    </row>
    <row r="1995" spans="1:13" s="189" customFormat="1" x14ac:dyDescent="0.25">
      <c r="A1995" s="204"/>
      <c r="F1995" s="201"/>
      <c r="G1995" s="201"/>
      <c r="H1995" s="201"/>
      <c r="M1995" s="203"/>
    </row>
    <row r="1996" spans="1:13" s="189" customFormat="1" x14ac:dyDescent="0.25">
      <c r="A1996" s="204"/>
      <c r="F1996" s="201"/>
      <c r="G1996" s="201"/>
      <c r="H1996" s="201"/>
      <c r="M1996" s="203"/>
    </row>
    <row r="1997" spans="1:13" s="189" customFormat="1" x14ac:dyDescent="0.25">
      <c r="A1997" s="204"/>
      <c r="F1997" s="201"/>
      <c r="G1997" s="201"/>
      <c r="H1997" s="201"/>
      <c r="M1997" s="203"/>
    </row>
    <row r="1998" spans="1:13" s="189" customFormat="1" x14ac:dyDescent="0.25">
      <c r="A1998" s="204"/>
      <c r="F1998" s="201"/>
      <c r="G1998" s="201"/>
      <c r="H1998" s="201"/>
      <c r="M1998" s="203"/>
    </row>
    <row r="1999" spans="1:13" s="189" customFormat="1" x14ac:dyDescent="0.25">
      <c r="A1999" s="204"/>
      <c r="F1999" s="201"/>
      <c r="G1999" s="201"/>
      <c r="H1999" s="201"/>
      <c r="M1999" s="203"/>
    </row>
    <row r="2000" spans="1:13" s="189" customFormat="1" x14ac:dyDescent="0.25">
      <c r="A2000" s="204"/>
      <c r="F2000" s="201"/>
      <c r="G2000" s="201"/>
      <c r="H2000" s="201"/>
      <c r="M2000" s="203"/>
    </row>
    <row r="2001" spans="1:13" s="189" customFormat="1" x14ac:dyDescent="0.25">
      <c r="A2001" s="204"/>
      <c r="F2001" s="201"/>
      <c r="G2001" s="201"/>
      <c r="H2001" s="201"/>
      <c r="M2001" s="203"/>
    </row>
    <row r="2002" spans="1:13" s="189" customFormat="1" x14ac:dyDescent="0.25">
      <c r="A2002" s="204"/>
      <c r="F2002" s="201"/>
      <c r="G2002" s="201"/>
      <c r="H2002" s="201"/>
      <c r="M2002" s="203"/>
    </row>
    <row r="2003" spans="1:13" s="189" customFormat="1" x14ac:dyDescent="0.25">
      <c r="A2003" s="204"/>
      <c r="F2003" s="201"/>
      <c r="G2003" s="201"/>
      <c r="H2003" s="201"/>
      <c r="M2003" s="203"/>
    </row>
    <row r="2004" spans="1:13" s="189" customFormat="1" x14ac:dyDescent="0.25">
      <c r="A2004" s="204"/>
      <c r="F2004" s="201"/>
      <c r="G2004" s="201"/>
      <c r="H2004" s="201"/>
      <c r="M2004" s="203"/>
    </row>
    <row r="2005" spans="1:13" s="189" customFormat="1" x14ac:dyDescent="0.25">
      <c r="A2005" s="204"/>
      <c r="F2005" s="201"/>
      <c r="G2005" s="201"/>
      <c r="H2005" s="201"/>
      <c r="M2005" s="203"/>
    </row>
    <row r="2006" spans="1:13" s="189" customFormat="1" x14ac:dyDescent="0.25">
      <c r="A2006" s="204"/>
      <c r="F2006" s="201"/>
      <c r="G2006" s="201"/>
      <c r="H2006" s="201"/>
      <c r="M2006" s="203"/>
    </row>
    <row r="2007" spans="1:13" s="189" customFormat="1" x14ac:dyDescent="0.25">
      <c r="A2007" s="204"/>
      <c r="F2007" s="201"/>
      <c r="G2007" s="201"/>
      <c r="H2007" s="201"/>
      <c r="M2007" s="203"/>
    </row>
    <row r="2008" spans="1:13" s="189" customFormat="1" x14ac:dyDescent="0.25">
      <c r="A2008" s="204"/>
      <c r="F2008" s="201"/>
      <c r="G2008" s="201"/>
      <c r="H2008" s="201"/>
      <c r="M2008" s="203"/>
    </row>
    <row r="2009" spans="1:13" s="189" customFormat="1" x14ac:dyDescent="0.25">
      <c r="A2009" s="204"/>
      <c r="F2009" s="201"/>
      <c r="G2009" s="201"/>
      <c r="H2009" s="201"/>
      <c r="M2009" s="203"/>
    </row>
    <row r="2010" spans="1:13" s="189" customFormat="1" x14ac:dyDescent="0.25">
      <c r="A2010" s="204"/>
      <c r="F2010" s="201"/>
      <c r="G2010" s="201"/>
      <c r="H2010" s="201"/>
      <c r="M2010" s="203"/>
    </row>
    <row r="2011" spans="1:13" s="189" customFormat="1" x14ac:dyDescent="0.25">
      <c r="A2011" s="204"/>
      <c r="F2011" s="201"/>
      <c r="G2011" s="201"/>
      <c r="H2011" s="201"/>
      <c r="M2011" s="203"/>
    </row>
    <row r="2012" spans="1:13" s="189" customFormat="1" x14ac:dyDescent="0.25">
      <c r="A2012" s="204"/>
      <c r="F2012" s="201"/>
      <c r="G2012" s="201"/>
      <c r="H2012" s="201"/>
      <c r="M2012" s="203"/>
    </row>
    <row r="2013" spans="1:13" s="189" customFormat="1" x14ac:dyDescent="0.25">
      <c r="A2013" s="204"/>
      <c r="F2013" s="201"/>
      <c r="G2013" s="201"/>
      <c r="H2013" s="201"/>
      <c r="M2013" s="203"/>
    </row>
    <row r="2014" spans="1:13" s="189" customFormat="1" x14ac:dyDescent="0.25">
      <c r="A2014" s="204"/>
      <c r="F2014" s="201"/>
      <c r="G2014" s="201"/>
      <c r="H2014" s="201"/>
      <c r="M2014" s="203"/>
    </row>
    <row r="2015" spans="1:13" s="189" customFormat="1" x14ac:dyDescent="0.25">
      <c r="A2015" s="204"/>
      <c r="F2015" s="201"/>
      <c r="G2015" s="201"/>
      <c r="H2015" s="201"/>
      <c r="M2015" s="203"/>
    </row>
    <row r="2016" spans="1:13" s="189" customFormat="1" x14ac:dyDescent="0.25">
      <c r="A2016" s="204"/>
      <c r="F2016" s="201"/>
      <c r="G2016" s="201"/>
      <c r="H2016" s="201"/>
      <c r="M2016" s="203"/>
    </row>
    <row r="2017" spans="1:13" s="189" customFormat="1" x14ac:dyDescent="0.25">
      <c r="A2017" s="204"/>
      <c r="F2017" s="201"/>
      <c r="G2017" s="201"/>
      <c r="H2017" s="201"/>
      <c r="M2017" s="203"/>
    </row>
    <row r="2018" spans="1:13" s="189" customFormat="1" x14ac:dyDescent="0.25">
      <c r="A2018" s="204"/>
      <c r="F2018" s="201"/>
      <c r="G2018" s="201"/>
      <c r="H2018" s="201"/>
      <c r="M2018" s="203"/>
    </row>
    <row r="2019" spans="1:13" s="189" customFormat="1" x14ac:dyDescent="0.25">
      <c r="A2019" s="204"/>
      <c r="F2019" s="201"/>
      <c r="G2019" s="201"/>
      <c r="H2019" s="201"/>
      <c r="M2019" s="203"/>
    </row>
    <row r="2020" spans="1:13" s="189" customFormat="1" x14ac:dyDescent="0.25">
      <c r="A2020" s="204"/>
      <c r="F2020" s="201"/>
      <c r="G2020" s="201"/>
      <c r="H2020" s="201"/>
      <c r="M2020" s="203"/>
    </row>
    <row r="2021" spans="1:13" s="189" customFormat="1" x14ac:dyDescent="0.25">
      <c r="A2021" s="204"/>
      <c r="F2021" s="201"/>
      <c r="G2021" s="201"/>
      <c r="H2021" s="201"/>
      <c r="M2021" s="203"/>
    </row>
    <row r="2022" spans="1:13" s="189" customFormat="1" x14ac:dyDescent="0.25">
      <c r="A2022" s="204"/>
      <c r="F2022" s="201"/>
      <c r="G2022" s="201"/>
      <c r="H2022" s="201"/>
      <c r="M2022" s="203"/>
    </row>
    <row r="2023" spans="1:13" s="189" customFormat="1" x14ac:dyDescent="0.25">
      <c r="A2023" s="204"/>
      <c r="F2023" s="201"/>
      <c r="G2023" s="201"/>
      <c r="H2023" s="201"/>
      <c r="M2023" s="203"/>
    </row>
    <row r="2024" spans="1:13" s="189" customFormat="1" x14ac:dyDescent="0.25">
      <c r="A2024" s="204"/>
      <c r="F2024" s="201"/>
      <c r="G2024" s="201"/>
      <c r="H2024" s="201"/>
      <c r="M2024" s="203"/>
    </row>
    <row r="2025" spans="1:13" s="189" customFormat="1" x14ac:dyDescent="0.25">
      <c r="A2025" s="204"/>
      <c r="F2025" s="201"/>
      <c r="G2025" s="201"/>
      <c r="H2025" s="201"/>
      <c r="M2025" s="203"/>
    </row>
    <row r="2026" spans="1:13" s="189" customFormat="1" x14ac:dyDescent="0.25">
      <c r="A2026" s="204"/>
      <c r="F2026" s="201"/>
      <c r="G2026" s="201"/>
      <c r="H2026" s="201"/>
      <c r="M2026" s="203"/>
    </row>
    <row r="2027" spans="1:13" s="189" customFormat="1" x14ac:dyDescent="0.25">
      <c r="A2027" s="204"/>
      <c r="F2027" s="201"/>
      <c r="G2027" s="201"/>
      <c r="H2027" s="201"/>
      <c r="M2027" s="203"/>
    </row>
    <row r="2028" spans="1:13" s="189" customFormat="1" x14ac:dyDescent="0.25">
      <c r="A2028" s="204"/>
      <c r="F2028" s="201"/>
      <c r="G2028" s="201"/>
      <c r="H2028" s="201"/>
      <c r="M2028" s="203"/>
    </row>
    <row r="2029" spans="1:13" s="189" customFormat="1" x14ac:dyDescent="0.25">
      <c r="A2029" s="204"/>
      <c r="F2029" s="201"/>
      <c r="G2029" s="201"/>
      <c r="H2029" s="201"/>
      <c r="M2029" s="203"/>
    </row>
    <row r="2030" spans="1:13" s="189" customFormat="1" x14ac:dyDescent="0.25">
      <c r="A2030" s="204"/>
      <c r="F2030" s="201"/>
      <c r="G2030" s="201"/>
      <c r="H2030" s="201"/>
      <c r="M2030" s="203"/>
    </row>
    <row r="2031" spans="1:13" s="189" customFormat="1" x14ac:dyDescent="0.25">
      <c r="A2031" s="204"/>
      <c r="F2031" s="201"/>
      <c r="G2031" s="201"/>
      <c r="H2031" s="201"/>
      <c r="M2031" s="203"/>
    </row>
    <row r="2032" spans="1:13" s="189" customFormat="1" x14ac:dyDescent="0.25">
      <c r="A2032" s="204"/>
      <c r="F2032" s="201"/>
      <c r="G2032" s="201"/>
      <c r="H2032" s="201"/>
      <c r="M2032" s="203"/>
    </row>
    <row r="2033" spans="1:13" s="189" customFormat="1" x14ac:dyDescent="0.25">
      <c r="A2033" s="204"/>
      <c r="F2033" s="201"/>
      <c r="G2033" s="201"/>
      <c r="H2033" s="201"/>
      <c r="M2033" s="203"/>
    </row>
    <row r="2034" spans="1:13" s="189" customFormat="1" x14ac:dyDescent="0.25">
      <c r="A2034" s="204"/>
      <c r="F2034" s="201"/>
      <c r="G2034" s="201"/>
      <c r="H2034" s="201"/>
      <c r="M2034" s="203"/>
    </row>
    <row r="2035" spans="1:13" s="189" customFormat="1" x14ac:dyDescent="0.25">
      <c r="A2035" s="204"/>
      <c r="F2035" s="201"/>
      <c r="G2035" s="201"/>
      <c r="H2035" s="201"/>
      <c r="M2035" s="203"/>
    </row>
    <row r="2036" spans="1:13" s="189" customFormat="1" x14ac:dyDescent="0.25">
      <c r="A2036" s="204"/>
      <c r="F2036" s="201"/>
      <c r="G2036" s="201"/>
      <c r="H2036" s="201"/>
      <c r="M2036" s="203"/>
    </row>
    <row r="2037" spans="1:13" s="189" customFormat="1" x14ac:dyDescent="0.25">
      <c r="A2037" s="204"/>
      <c r="F2037" s="201"/>
      <c r="G2037" s="201"/>
      <c r="H2037" s="201"/>
      <c r="M2037" s="203"/>
    </row>
    <row r="2038" spans="1:13" s="189" customFormat="1" x14ac:dyDescent="0.25">
      <c r="A2038" s="204"/>
      <c r="F2038" s="201"/>
      <c r="G2038" s="201"/>
      <c r="H2038" s="201"/>
      <c r="M2038" s="203"/>
    </row>
    <row r="2039" spans="1:13" s="189" customFormat="1" x14ac:dyDescent="0.25">
      <c r="A2039" s="204"/>
      <c r="F2039" s="201"/>
      <c r="G2039" s="201"/>
      <c r="H2039" s="201"/>
      <c r="M2039" s="203"/>
    </row>
    <row r="2040" spans="1:13" s="189" customFormat="1" x14ac:dyDescent="0.25">
      <c r="A2040" s="204"/>
      <c r="F2040" s="201"/>
      <c r="G2040" s="201"/>
      <c r="H2040" s="201"/>
      <c r="M2040" s="203"/>
    </row>
    <row r="2041" spans="1:13" s="189" customFormat="1" x14ac:dyDescent="0.25">
      <c r="A2041" s="204"/>
      <c r="F2041" s="201"/>
      <c r="G2041" s="201"/>
      <c r="H2041" s="201"/>
      <c r="M2041" s="203"/>
    </row>
    <row r="2042" spans="1:13" s="189" customFormat="1" x14ac:dyDescent="0.25">
      <c r="A2042" s="204"/>
      <c r="F2042" s="201"/>
      <c r="G2042" s="201"/>
      <c r="H2042" s="201"/>
      <c r="M2042" s="203"/>
    </row>
    <row r="2043" spans="1:13" s="189" customFormat="1" x14ac:dyDescent="0.25">
      <c r="A2043" s="204"/>
      <c r="F2043" s="201"/>
      <c r="G2043" s="201"/>
      <c r="H2043" s="201"/>
      <c r="M2043" s="203"/>
    </row>
    <row r="2044" spans="1:13" s="189" customFormat="1" x14ac:dyDescent="0.25">
      <c r="A2044" s="204"/>
      <c r="F2044" s="201"/>
      <c r="G2044" s="201"/>
      <c r="H2044" s="201"/>
      <c r="M2044" s="203"/>
    </row>
    <row r="2045" spans="1:13" s="189" customFormat="1" x14ac:dyDescent="0.25">
      <c r="A2045" s="204"/>
      <c r="F2045" s="201"/>
      <c r="G2045" s="201"/>
      <c r="H2045" s="201"/>
      <c r="M2045" s="203"/>
    </row>
    <row r="2046" spans="1:13" s="189" customFormat="1" x14ac:dyDescent="0.25">
      <c r="A2046" s="204"/>
      <c r="F2046" s="201"/>
      <c r="G2046" s="201"/>
      <c r="H2046" s="201"/>
      <c r="M2046" s="203"/>
    </row>
    <row r="2047" spans="1:13" s="189" customFormat="1" x14ac:dyDescent="0.25">
      <c r="A2047" s="204"/>
      <c r="F2047" s="201"/>
      <c r="G2047" s="201"/>
      <c r="H2047" s="201"/>
      <c r="M2047" s="203"/>
    </row>
    <row r="2048" spans="1:13" s="189" customFormat="1" x14ac:dyDescent="0.25">
      <c r="A2048" s="204"/>
      <c r="F2048" s="201"/>
      <c r="G2048" s="201"/>
      <c r="H2048" s="201"/>
      <c r="M2048" s="203"/>
    </row>
    <row r="2049" spans="1:13" s="189" customFormat="1" x14ac:dyDescent="0.25">
      <c r="A2049" s="204"/>
      <c r="F2049" s="201"/>
      <c r="G2049" s="201"/>
      <c r="H2049" s="201"/>
      <c r="M2049" s="203"/>
    </row>
    <row r="2050" spans="1:13" s="189" customFormat="1" x14ac:dyDescent="0.25">
      <c r="A2050" s="204"/>
      <c r="F2050" s="201"/>
      <c r="G2050" s="201"/>
      <c r="H2050" s="201"/>
      <c r="M2050" s="203"/>
    </row>
    <row r="2051" spans="1:13" s="189" customFormat="1" x14ac:dyDescent="0.25">
      <c r="A2051" s="204"/>
      <c r="F2051" s="201"/>
      <c r="G2051" s="201"/>
      <c r="H2051" s="201"/>
      <c r="M2051" s="203"/>
    </row>
    <row r="2052" spans="1:13" s="189" customFormat="1" x14ac:dyDescent="0.25">
      <c r="A2052" s="204"/>
      <c r="F2052" s="201"/>
      <c r="G2052" s="201"/>
      <c r="H2052" s="201"/>
      <c r="M2052" s="203"/>
    </row>
    <row r="2053" spans="1:13" s="189" customFormat="1" x14ac:dyDescent="0.25">
      <c r="A2053" s="204"/>
      <c r="F2053" s="201"/>
      <c r="G2053" s="201"/>
      <c r="H2053" s="201"/>
      <c r="M2053" s="203"/>
    </row>
    <row r="2054" spans="1:13" s="189" customFormat="1" x14ac:dyDescent="0.25">
      <c r="A2054" s="204"/>
      <c r="F2054" s="201"/>
      <c r="G2054" s="201"/>
      <c r="H2054" s="201"/>
      <c r="M2054" s="203"/>
    </row>
    <row r="2055" spans="1:13" s="189" customFormat="1" x14ac:dyDescent="0.25">
      <c r="A2055" s="204"/>
      <c r="F2055" s="201"/>
      <c r="G2055" s="201"/>
      <c r="H2055" s="201"/>
      <c r="M2055" s="203"/>
    </row>
    <row r="2056" spans="1:13" s="189" customFormat="1" x14ac:dyDescent="0.25">
      <c r="A2056" s="204"/>
      <c r="F2056" s="201"/>
      <c r="G2056" s="201"/>
      <c r="H2056" s="201"/>
      <c r="M2056" s="203"/>
    </row>
    <row r="2057" spans="1:13" s="189" customFormat="1" x14ac:dyDescent="0.25">
      <c r="A2057" s="204"/>
      <c r="F2057" s="201"/>
      <c r="G2057" s="201"/>
      <c r="H2057" s="201"/>
      <c r="M2057" s="203"/>
    </row>
    <row r="2058" spans="1:13" s="189" customFormat="1" x14ac:dyDescent="0.25">
      <c r="A2058" s="204"/>
      <c r="F2058" s="201"/>
      <c r="G2058" s="201"/>
      <c r="H2058" s="201"/>
      <c r="M2058" s="203"/>
    </row>
    <row r="2059" spans="1:13" s="189" customFormat="1" x14ac:dyDescent="0.25">
      <c r="A2059" s="204"/>
      <c r="F2059" s="201"/>
      <c r="G2059" s="201"/>
      <c r="H2059" s="201"/>
      <c r="M2059" s="203"/>
    </row>
    <row r="2060" spans="1:13" s="189" customFormat="1" x14ac:dyDescent="0.25">
      <c r="A2060" s="204"/>
      <c r="F2060" s="201"/>
      <c r="G2060" s="201"/>
      <c r="H2060" s="201"/>
      <c r="M2060" s="203"/>
    </row>
    <row r="2061" spans="1:13" s="189" customFormat="1" x14ac:dyDescent="0.25">
      <c r="A2061" s="204"/>
      <c r="F2061" s="201"/>
      <c r="G2061" s="201"/>
      <c r="H2061" s="201"/>
      <c r="M2061" s="203"/>
    </row>
    <row r="2062" spans="1:13" s="189" customFormat="1" x14ac:dyDescent="0.25">
      <c r="A2062" s="204"/>
      <c r="F2062" s="201"/>
      <c r="G2062" s="201"/>
      <c r="H2062" s="201"/>
      <c r="M2062" s="203"/>
    </row>
    <row r="2063" spans="1:13" s="189" customFormat="1" x14ac:dyDescent="0.25">
      <c r="A2063" s="204"/>
      <c r="F2063" s="201"/>
      <c r="G2063" s="201"/>
      <c r="H2063" s="201"/>
      <c r="M2063" s="203"/>
    </row>
    <row r="2064" spans="1:13" s="189" customFormat="1" x14ac:dyDescent="0.25">
      <c r="A2064" s="204"/>
      <c r="F2064" s="201"/>
      <c r="G2064" s="201"/>
      <c r="H2064" s="201"/>
      <c r="M2064" s="203"/>
    </row>
    <row r="2065" spans="1:13" s="189" customFormat="1" x14ac:dyDescent="0.25">
      <c r="A2065" s="204"/>
      <c r="F2065" s="201"/>
      <c r="G2065" s="201"/>
      <c r="H2065" s="201"/>
      <c r="M2065" s="203"/>
    </row>
    <row r="2066" spans="1:13" s="189" customFormat="1" x14ac:dyDescent="0.25">
      <c r="A2066" s="204"/>
      <c r="F2066" s="201"/>
      <c r="G2066" s="201"/>
      <c r="H2066" s="201"/>
      <c r="M2066" s="203"/>
    </row>
    <row r="2067" spans="1:13" s="189" customFormat="1" x14ac:dyDescent="0.25">
      <c r="A2067" s="204"/>
      <c r="F2067" s="201"/>
      <c r="G2067" s="201"/>
      <c r="H2067" s="201"/>
      <c r="M2067" s="203"/>
    </row>
    <row r="2068" spans="1:13" s="189" customFormat="1" x14ac:dyDescent="0.25">
      <c r="A2068" s="204"/>
      <c r="F2068" s="201"/>
      <c r="G2068" s="201"/>
      <c r="H2068" s="201"/>
      <c r="M2068" s="203"/>
    </row>
    <row r="2069" spans="1:13" s="189" customFormat="1" x14ac:dyDescent="0.25">
      <c r="A2069" s="204"/>
      <c r="F2069" s="201"/>
      <c r="G2069" s="201"/>
      <c r="H2069" s="201"/>
      <c r="M2069" s="203"/>
    </row>
    <row r="2070" spans="1:13" s="189" customFormat="1" x14ac:dyDescent="0.25">
      <c r="A2070" s="204"/>
      <c r="F2070" s="201"/>
      <c r="G2070" s="201"/>
      <c r="H2070" s="201"/>
      <c r="M2070" s="203"/>
    </row>
    <row r="2071" spans="1:13" s="189" customFormat="1" x14ac:dyDescent="0.25">
      <c r="A2071" s="204"/>
      <c r="F2071" s="201"/>
      <c r="G2071" s="201"/>
      <c r="H2071" s="201"/>
      <c r="M2071" s="203"/>
    </row>
    <row r="2072" spans="1:13" s="189" customFormat="1" x14ac:dyDescent="0.25">
      <c r="A2072" s="204"/>
      <c r="F2072" s="201"/>
      <c r="G2072" s="201"/>
      <c r="H2072" s="201"/>
      <c r="M2072" s="203"/>
    </row>
    <row r="2073" spans="1:13" s="189" customFormat="1" x14ac:dyDescent="0.25">
      <c r="A2073" s="204"/>
      <c r="F2073" s="201"/>
      <c r="G2073" s="201"/>
      <c r="H2073" s="201"/>
      <c r="M2073" s="203"/>
    </row>
    <row r="2074" spans="1:13" s="189" customFormat="1" x14ac:dyDescent="0.25">
      <c r="A2074" s="204"/>
      <c r="F2074" s="201"/>
      <c r="G2074" s="201"/>
      <c r="H2074" s="201"/>
      <c r="M2074" s="203"/>
    </row>
    <row r="2075" spans="1:13" s="189" customFormat="1" x14ac:dyDescent="0.25">
      <c r="A2075" s="204"/>
      <c r="F2075" s="201"/>
      <c r="G2075" s="201"/>
      <c r="H2075" s="201"/>
      <c r="M2075" s="203"/>
    </row>
    <row r="2076" spans="1:13" s="189" customFormat="1" x14ac:dyDescent="0.25">
      <c r="A2076" s="204"/>
      <c r="F2076" s="201"/>
      <c r="G2076" s="201"/>
      <c r="H2076" s="201"/>
      <c r="M2076" s="203"/>
    </row>
    <row r="2077" spans="1:13" s="189" customFormat="1" x14ac:dyDescent="0.25">
      <c r="A2077" s="204"/>
      <c r="F2077" s="201"/>
      <c r="G2077" s="201"/>
      <c r="H2077" s="201"/>
      <c r="M2077" s="203"/>
    </row>
    <row r="2078" spans="1:13" s="189" customFormat="1" x14ac:dyDescent="0.25">
      <c r="A2078" s="204"/>
      <c r="F2078" s="201"/>
      <c r="G2078" s="201"/>
      <c r="H2078" s="201"/>
      <c r="M2078" s="203"/>
    </row>
    <row r="2079" spans="1:13" s="189" customFormat="1" x14ac:dyDescent="0.25">
      <c r="A2079" s="204"/>
      <c r="F2079" s="201"/>
      <c r="G2079" s="201"/>
      <c r="H2079" s="201"/>
      <c r="M2079" s="203"/>
    </row>
    <row r="2080" spans="1:13" s="189" customFormat="1" x14ac:dyDescent="0.25">
      <c r="A2080" s="204"/>
      <c r="F2080" s="201"/>
      <c r="G2080" s="201"/>
      <c r="H2080" s="201"/>
      <c r="M2080" s="203"/>
    </row>
    <row r="2081" spans="1:13" s="189" customFormat="1" x14ac:dyDescent="0.25">
      <c r="A2081" s="204"/>
      <c r="F2081" s="201"/>
      <c r="G2081" s="201"/>
      <c r="H2081" s="201"/>
      <c r="M2081" s="203"/>
    </row>
    <row r="2082" spans="1:13" s="189" customFormat="1" x14ac:dyDescent="0.25">
      <c r="A2082" s="204"/>
      <c r="F2082" s="201"/>
      <c r="G2082" s="201"/>
      <c r="H2082" s="201"/>
      <c r="M2082" s="203"/>
    </row>
    <row r="2083" spans="1:13" s="189" customFormat="1" x14ac:dyDescent="0.25">
      <c r="A2083" s="204"/>
      <c r="F2083" s="201"/>
      <c r="G2083" s="201"/>
      <c r="H2083" s="201"/>
      <c r="M2083" s="203"/>
    </row>
    <row r="2084" spans="1:13" s="189" customFormat="1" x14ac:dyDescent="0.25">
      <c r="A2084" s="204"/>
      <c r="F2084" s="201"/>
      <c r="G2084" s="201"/>
      <c r="H2084" s="201"/>
      <c r="M2084" s="203"/>
    </row>
    <row r="2085" spans="1:13" s="189" customFormat="1" x14ac:dyDescent="0.25">
      <c r="A2085" s="204"/>
      <c r="F2085" s="201"/>
      <c r="G2085" s="201"/>
      <c r="H2085" s="201"/>
      <c r="M2085" s="203"/>
    </row>
    <row r="2086" spans="1:13" s="189" customFormat="1" x14ac:dyDescent="0.25">
      <c r="A2086" s="204"/>
      <c r="F2086" s="201"/>
      <c r="G2086" s="201"/>
      <c r="H2086" s="201"/>
      <c r="M2086" s="203"/>
    </row>
    <row r="2087" spans="1:13" s="189" customFormat="1" x14ac:dyDescent="0.25">
      <c r="A2087" s="204"/>
      <c r="F2087" s="201"/>
      <c r="G2087" s="201"/>
      <c r="H2087" s="201"/>
      <c r="M2087" s="203"/>
    </row>
    <row r="2088" spans="1:13" s="189" customFormat="1" x14ac:dyDescent="0.25">
      <c r="A2088" s="204"/>
      <c r="F2088" s="201"/>
      <c r="G2088" s="201"/>
      <c r="H2088" s="201"/>
      <c r="M2088" s="203"/>
    </row>
    <row r="2089" spans="1:13" s="189" customFormat="1" x14ac:dyDescent="0.25">
      <c r="A2089" s="204"/>
      <c r="F2089" s="201"/>
      <c r="G2089" s="201"/>
      <c r="H2089" s="201"/>
      <c r="M2089" s="203"/>
    </row>
    <row r="2090" spans="1:13" s="189" customFormat="1" x14ac:dyDescent="0.25">
      <c r="A2090" s="204"/>
      <c r="F2090" s="201"/>
      <c r="G2090" s="201"/>
      <c r="H2090" s="201"/>
      <c r="M2090" s="203"/>
    </row>
    <row r="2091" spans="1:13" s="189" customFormat="1" x14ac:dyDescent="0.25">
      <c r="A2091" s="204"/>
      <c r="F2091" s="201"/>
      <c r="G2091" s="201"/>
      <c r="H2091" s="201"/>
      <c r="M2091" s="203"/>
    </row>
    <row r="2092" spans="1:13" s="189" customFormat="1" x14ac:dyDescent="0.25">
      <c r="A2092" s="204"/>
      <c r="F2092" s="201"/>
      <c r="G2092" s="201"/>
      <c r="H2092" s="201"/>
      <c r="M2092" s="203"/>
    </row>
    <row r="2093" spans="1:13" s="189" customFormat="1" x14ac:dyDescent="0.25">
      <c r="A2093" s="204"/>
      <c r="F2093" s="201"/>
      <c r="G2093" s="201"/>
      <c r="H2093" s="201"/>
      <c r="M2093" s="203"/>
    </row>
    <row r="2094" spans="1:13" s="189" customFormat="1" x14ac:dyDescent="0.25">
      <c r="A2094" s="204"/>
      <c r="F2094" s="201"/>
      <c r="G2094" s="201"/>
      <c r="H2094" s="201"/>
      <c r="M2094" s="203"/>
    </row>
    <row r="2095" spans="1:13" s="189" customFormat="1" x14ac:dyDescent="0.25">
      <c r="A2095" s="204"/>
      <c r="F2095" s="201"/>
      <c r="G2095" s="201"/>
      <c r="H2095" s="201"/>
      <c r="M2095" s="203"/>
    </row>
    <row r="2096" spans="1:13" s="189" customFormat="1" x14ac:dyDescent="0.25">
      <c r="A2096" s="204"/>
      <c r="F2096" s="201"/>
      <c r="G2096" s="201"/>
      <c r="H2096" s="201"/>
      <c r="M2096" s="203"/>
    </row>
    <row r="2097" spans="1:13" s="189" customFormat="1" x14ac:dyDescent="0.25">
      <c r="A2097" s="204"/>
      <c r="F2097" s="201"/>
      <c r="G2097" s="201"/>
      <c r="H2097" s="201"/>
      <c r="M2097" s="203"/>
    </row>
    <row r="2098" spans="1:13" s="189" customFormat="1" x14ac:dyDescent="0.25">
      <c r="A2098" s="204"/>
      <c r="F2098" s="201"/>
      <c r="G2098" s="201"/>
      <c r="H2098" s="201"/>
      <c r="M2098" s="203"/>
    </row>
    <row r="2099" spans="1:13" s="189" customFormat="1" x14ac:dyDescent="0.25">
      <c r="A2099" s="204"/>
      <c r="F2099" s="201"/>
      <c r="G2099" s="201"/>
      <c r="H2099" s="201"/>
      <c r="M2099" s="203"/>
    </row>
    <row r="2100" spans="1:13" s="189" customFormat="1" x14ac:dyDescent="0.25">
      <c r="A2100" s="204"/>
      <c r="F2100" s="201"/>
      <c r="G2100" s="201"/>
      <c r="H2100" s="201"/>
      <c r="M2100" s="203"/>
    </row>
    <row r="2101" spans="1:13" s="189" customFormat="1" x14ac:dyDescent="0.25">
      <c r="A2101" s="204"/>
      <c r="F2101" s="201"/>
      <c r="G2101" s="201"/>
      <c r="H2101" s="201"/>
      <c r="M2101" s="203"/>
    </row>
    <row r="2102" spans="1:13" s="189" customFormat="1" x14ac:dyDescent="0.25">
      <c r="A2102" s="204"/>
      <c r="F2102" s="201"/>
      <c r="G2102" s="201"/>
      <c r="H2102" s="201"/>
      <c r="M2102" s="203"/>
    </row>
    <row r="2103" spans="1:13" s="189" customFormat="1" x14ac:dyDescent="0.25">
      <c r="A2103" s="204"/>
      <c r="F2103" s="201"/>
      <c r="G2103" s="201"/>
      <c r="H2103" s="201"/>
      <c r="M2103" s="203"/>
    </row>
    <row r="2104" spans="1:13" s="189" customFormat="1" x14ac:dyDescent="0.25">
      <c r="A2104" s="204"/>
      <c r="F2104" s="201"/>
      <c r="G2104" s="201"/>
      <c r="H2104" s="201"/>
      <c r="M2104" s="203"/>
    </row>
    <row r="2105" spans="1:13" s="189" customFormat="1" x14ac:dyDescent="0.25">
      <c r="A2105" s="204"/>
      <c r="F2105" s="201"/>
      <c r="G2105" s="201"/>
      <c r="H2105" s="201"/>
      <c r="M2105" s="203"/>
    </row>
    <row r="2106" spans="1:13" s="189" customFormat="1" x14ac:dyDescent="0.25">
      <c r="A2106" s="204"/>
      <c r="F2106" s="201"/>
      <c r="G2106" s="201"/>
      <c r="H2106" s="201"/>
      <c r="M2106" s="203"/>
    </row>
    <row r="2107" spans="1:13" s="189" customFormat="1" x14ac:dyDescent="0.25">
      <c r="A2107" s="204"/>
      <c r="F2107" s="201"/>
      <c r="G2107" s="201"/>
      <c r="H2107" s="201"/>
      <c r="M2107" s="203"/>
    </row>
    <row r="2108" spans="1:13" s="189" customFormat="1" x14ac:dyDescent="0.25">
      <c r="A2108" s="204"/>
      <c r="F2108" s="201"/>
      <c r="G2108" s="201"/>
      <c r="H2108" s="201"/>
      <c r="M2108" s="203"/>
    </row>
    <row r="2109" spans="1:13" s="189" customFormat="1" x14ac:dyDescent="0.25">
      <c r="A2109" s="204"/>
      <c r="F2109" s="201"/>
      <c r="G2109" s="201"/>
      <c r="H2109" s="201"/>
      <c r="M2109" s="203"/>
    </row>
    <row r="2110" spans="1:13" s="189" customFormat="1" x14ac:dyDescent="0.25">
      <c r="A2110" s="204"/>
      <c r="F2110" s="201"/>
      <c r="G2110" s="201"/>
      <c r="H2110" s="201"/>
      <c r="M2110" s="203"/>
    </row>
    <row r="2111" spans="1:13" s="189" customFormat="1" x14ac:dyDescent="0.25">
      <c r="A2111" s="204"/>
      <c r="F2111" s="201"/>
      <c r="G2111" s="201"/>
      <c r="H2111" s="201"/>
      <c r="M2111" s="203"/>
    </row>
    <row r="2112" spans="1:13" s="189" customFormat="1" x14ac:dyDescent="0.25">
      <c r="A2112" s="204"/>
      <c r="F2112" s="201"/>
      <c r="G2112" s="201"/>
      <c r="H2112" s="201"/>
      <c r="M2112" s="203"/>
    </row>
    <row r="2113" spans="1:13" s="189" customFormat="1" x14ac:dyDescent="0.25">
      <c r="A2113" s="204"/>
      <c r="F2113" s="201"/>
      <c r="G2113" s="201"/>
      <c r="H2113" s="201"/>
      <c r="M2113" s="203"/>
    </row>
    <row r="2114" spans="1:13" s="189" customFormat="1" x14ac:dyDescent="0.25">
      <c r="A2114" s="204"/>
      <c r="F2114" s="201"/>
      <c r="G2114" s="201"/>
      <c r="H2114" s="201"/>
      <c r="M2114" s="203"/>
    </row>
    <row r="2115" spans="1:13" s="189" customFormat="1" x14ac:dyDescent="0.25">
      <c r="A2115" s="204"/>
      <c r="F2115" s="201"/>
      <c r="G2115" s="201"/>
      <c r="H2115" s="201"/>
      <c r="M2115" s="203"/>
    </row>
    <row r="2116" spans="1:13" s="189" customFormat="1" x14ac:dyDescent="0.25">
      <c r="A2116" s="204"/>
      <c r="F2116" s="201"/>
      <c r="G2116" s="201"/>
      <c r="H2116" s="201"/>
      <c r="M2116" s="203"/>
    </row>
    <row r="2117" spans="1:13" s="189" customFormat="1" x14ac:dyDescent="0.25">
      <c r="A2117" s="204"/>
      <c r="F2117" s="201"/>
      <c r="G2117" s="201"/>
      <c r="H2117" s="201"/>
      <c r="M2117" s="203"/>
    </row>
    <row r="2118" spans="1:13" s="189" customFormat="1" x14ac:dyDescent="0.25">
      <c r="A2118" s="204"/>
      <c r="F2118" s="201"/>
      <c r="G2118" s="201"/>
      <c r="H2118" s="201"/>
      <c r="M2118" s="203"/>
    </row>
    <row r="2119" spans="1:13" s="189" customFormat="1" x14ac:dyDescent="0.25">
      <c r="A2119" s="204"/>
      <c r="F2119" s="201"/>
      <c r="G2119" s="201"/>
      <c r="H2119" s="201"/>
      <c r="M2119" s="203"/>
    </row>
    <row r="2120" spans="1:13" s="189" customFormat="1" x14ac:dyDescent="0.25">
      <c r="A2120" s="204"/>
      <c r="F2120" s="201"/>
      <c r="G2120" s="201"/>
      <c r="H2120" s="201"/>
      <c r="M2120" s="203"/>
    </row>
    <row r="2121" spans="1:13" s="189" customFormat="1" x14ac:dyDescent="0.25">
      <c r="A2121" s="204"/>
      <c r="F2121" s="201"/>
      <c r="G2121" s="201"/>
      <c r="H2121" s="201"/>
      <c r="M2121" s="203"/>
    </row>
    <row r="2122" spans="1:13" s="189" customFormat="1" x14ac:dyDescent="0.25">
      <c r="A2122" s="204"/>
      <c r="F2122" s="201"/>
      <c r="G2122" s="201"/>
      <c r="H2122" s="201"/>
      <c r="M2122" s="203"/>
    </row>
    <row r="2123" spans="1:13" s="189" customFormat="1" x14ac:dyDescent="0.25">
      <c r="A2123" s="204"/>
      <c r="F2123" s="201"/>
      <c r="G2123" s="201"/>
      <c r="H2123" s="201"/>
      <c r="M2123" s="203"/>
    </row>
    <row r="2124" spans="1:13" s="189" customFormat="1" x14ac:dyDescent="0.25">
      <c r="A2124" s="204"/>
      <c r="F2124" s="201"/>
      <c r="G2124" s="201"/>
      <c r="H2124" s="201"/>
      <c r="M2124" s="203"/>
    </row>
    <row r="2125" spans="1:13" s="189" customFormat="1" x14ac:dyDescent="0.25">
      <c r="A2125" s="204"/>
      <c r="F2125" s="201"/>
      <c r="G2125" s="201"/>
      <c r="H2125" s="201"/>
      <c r="M2125" s="203"/>
    </row>
    <row r="2126" spans="1:13" s="189" customFormat="1" x14ac:dyDescent="0.25">
      <c r="A2126" s="204"/>
      <c r="F2126" s="201"/>
      <c r="G2126" s="201"/>
      <c r="H2126" s="201"/>
      <c r="M2126" s="203"/>
    </row>
    <row r="2127" spans="1:13" s="189" customFormat="1" x14ac:dyDescent="0.25">
      <c r="A2127" s="204"/>
      <c r="F2127" s="201"/>
      <c r="G2127" s="201"/>
      <c r="H2127" s="201"/>
      <c r="M2127" s="203"/>
    </row>
    <row r="2128" spans="1:13" s="189" customFormat="1" x14ac:dyDescent="0.25">
      <c r="A2128" s="204"/>
      <c r="F2128" s="201"/>
      <c r="G2128" s="201"/>
      <c r="H2128" s="201"/>
      <c r="M2128" s="203"/>
    </row>
    <row r="2129" spans="1:13" s="189" customFormat="1" x14ac:dyDescent="0.25">
      <c r="A2129" s="204"/>
      <c r="F2129" s="201"/>
      <c r="G2129" s="201"/>
      <c r="H2129" s="201"/>
      <c r="M2129" s="203"/>
    </row>
    <row r="2130" spans="1:13" s="189" customFormat="1" x14ac:dyDescent="0.25">
      <c r="A2130" s="204"/>
      <c r="F2130" s="201"/>
      <c r="G2130" s="201"/>
      <c r="H2130" s="201"/>
      <c r="M2130" s="203"/>
    </row>
    <row r="2131" spans="1:13" s="189" customFormat="1" x14ac:dyDescent="0.25">
      <c r="A2131" s="204"/>
      <c r="F2131" s="201"/>
      <c r="G2131" s="201"/>
      <c r="H2131" s="201"/>
      <c r="M2131" s="203"/>
    </row>
    <row r="2132" spans="1:13" s="189" customFormat="1" x14ac:dyDescent="0.25">
      <c r="A2132" s="204"/>
      <c r="F2132" s="201"/>
      <c r="G2132" s="201"/>
      <c r="H2132" s="201"/>
      <c r="M2132" s="203"/>
    </row>
    <row r="2133" spans="1:13" s="189" customFormat="1" x14ac:dyDescent="0.25">
      <c r="A2133" s="204"/>
      <c r="F2133" s="201"/>
      <c r="G2133" s="201"/>
      <c r="H2133" s="201"/>
      <c r="M2133" s="203"/>
    </row>
    <row r="2134" spans="1:13" s="189" customFormat="1" x14ac:dyDescent="0.25">
      <c r="A2134" s="204"/>
      <c r="F2134" s="201"/>
      <c r="G2134" s="201"/>
      <c r="H2134" s="201"/>
      <c r="M2134" s="203"/>
    </row>
    <row r="2135" spans="1:13" s="189" customFormat="1" x14ac:dyDescent="0.25">
      <c r="A2135" s="204"/>
      <c r="F2135" s="201"/>
      <c r="G2135" s="201"/>
      <c r="H2135" s="201"/>
      <c r="M2135" s="203"/>
    </row>
    <row r="2136" spans="1:13" s="189" customFormat="1" x14ac:dyDescent="0.25">
      <c r="A2136" s="204"/>
      <c r="F2136" s="201"/>
      <c r="G2136" s="201"/>
      <c r="H2136" s="201"/>
      <c r="M2136" s="203"/>
    </row>
    <row r="2137" spans="1:13" s="189" customFormat="1" x14ac:dyDescent="0.25">
      <c r="A2137" s="204"/>
      <c r="F2137" s="201"/>
      <c r="G2137" s="201"/>
      <c r="H2137" s="201"/>
      <c r="M2137" s="203"/>
    </row>
    <row r="2138" spans="1:13" s="189" customFormat="1" x14ac:dyDescent="0.25">
      <c r="A2138" s="204"/>
      <c r="F2138" s="201"/>
      <c r="G2138" s="201"/>
      <c r="H2138" s="201"/>
      <c r="M2138" s="203"/>
    </row>
    <row r="2139" spans="1:13" s="189" customFormat="1" x14ac:dyDescent="0.25">
      <c r="A2139" s="204"/>
      <c r="F2139" s="201"/>
      <c r="G2139" s="201"/>
      <c r="H2139" s="201"/>
      <c r="M2139" s="203"/>
    </row>
    <row r="2140" spans="1:13" s="189" customFormat="1" x14ac:dyDescent="0.25">
      <c r="A2140" s="204"/>
      <c r="F2140" s="201"/>
      <c r="G2140" s="201"/>
      <c r="H2140" s="201"/>
      <c r="M2140" s="203"/>
    </row>
    <row r="2141" spans="1:13" s="189" customFormat="1" x14ac:dyDescent="0.25">
      <c r="A2141" s="204"/>
      <c r="F2141" s="201"/>
      <c r="G2141" s="201"/>
      <c r="H2141" s="201"/>
      <c r="M2141" s="203"/>
    </row>
    <row r="2142" spans="1:13" s="189" customFormat="1" x14ac:dyDescent="0.25">
      <c r="A2142" s="204"/>
      <c r="F2142" s="201"/>
      <c r="G2142" s="201"/>
      <c r="H2142" s="201"/>
      <c r="M2142" s="203"/>
    </row>
    <row r="2143" spans="1:13" s="189" customFormat="1" x14ac:dyDescent="0.25">
      <c r="A2143" s="204"/>
      <c r="F2143" s="201"/>
      <c r="G2143" s="201"/>
      <c r="H2143" s="201"/>
      <c r="M2143" s="203"/>
    </row>
    <row r="2144" spans="1:13" s="189" customFormat="1" x14ac:dyDescent="0.25">
      <c r="A2144" s="204"/>
      <c r="F2144" s="201"/>
      <c r="G2144" s="201"/>
      <c r="H2144" s="201"/>
      <c r="M2144" s="203"/>
    </row>
    <row r="2145" spans="1:13" s="189" customFormat="1" x14ac:dyDescent="0.25">
      <c r="A2145" s="204"/>
      <c r="F2145" s="201"/>
      <c r="G2145" s="201"/>
      <c r="H2145" s="201"/>
      <c r="M2145" s="203"/>
    </row>
    <row r="2146" spans="1:13" s="189" customFormat="1" x14ac:dyDescent="0.25">
      <c r="A2146" s="204"/>
      <c r="F2146" s="201"/>
      <c r="G2146" s="201"/>
      <c r="H2146" s="201"/>
      <c r="M2146" s="203"/>
    </row>
    <row r="2147" spans="1:13" s="189" customFormat="1" x14ac:dyDescent="0.25">
      <c r="A2147" s="204"/>
      <c r="F2147" s="201"/>
      <c r="G2147" s="201"/>
      <c r="H2147" s="201"/>
      <c r="M2147" s="203"/>
    </row>
    <row r="2148" spans="1:13" s="189" customFormat="1" x14ac:dyDescent="0.25">
      <c r="A2148" s="204"/>
      <c r="F2148" s="201"/>
      <c r="G2148" s="201"/>
      <c r="H2148" s="201"/>
      <c r="M2148" s="203"/>
    </row>
    <row r="2149" spans="1:13" s="189" customFormat="1" x14ac:dyDescent="0.25">
      <c r="A2149" s="204"/>
      <c r="F2149" s="201"/>
      <c r="G2149" s="201"/>
      <c r="H2149" s="201"/>
      <c r="M2149" s="203"/>
    </row>
    <row r="2150" spans="1:13" s="189" customFormat="1" x14ac:dyDescent="0.25">
      <c r="A2150" s="204"/>
      <c r="F2150" s="201"/>
      <c r="G2150" s="201"/>
      <c r="H2150" s="201"/>
      <c r="M2150" s="203"/>
    </row>
    <row r="2151" spans="1:13" s="189" customFormat="1" x14ac:dyDescent="0.25">
      <c r="A2151" s="204"/>
      <c r="F2151" s="201"/>
      <c r="G2151" s="201"/>
      <c r="H2151" s="201"/>
      <c r="M2151" s="203"/>
    </row>
    <row r="2152" spans="1:13" s="189" customFormat="1" x14ac:dyDescent="0.25">
      <c r="A2152" s="204"/>
      <c r="F2152" s="201"/>
      <c r="G2152" s="201"/>
      <c r="H2152" s="201"/>
      <c r="M2152" s="203"/>
    </row>
    <row r="2153" spans="1:13" s="189" customFormat="1" x14ac:dyDescent="0.25">
      <c r="A2153" s="204"/>
      <c r="F2153" s="201"/>
      <c r="G2153" s="201"/>
      <c r="H2153" s="201"/>
      <c r="M2153" s="203"/>
    </row>
    <row r="2154" spans="1:13" s="189" customFormat="1" x14ac:dyDescent="0.25">
      <c r="A2154" s="204"/>
      <c r="F2154" s="201"/>
      <c r="G2154" s="201"/>
      <c r="H2154" s="201"/>
      <c r="M2154" s="203"/>
    </row>
    <row r="2155" spans="1:13" s="189" customFormat="1" x14ac:dyDescent="0.25">
      <c r="A2155" s="204"/>
      <c r="F2155" s="201"/>
      <c r="G2155" s="201"/>
      <c r="H2155" s="201"/>
      <c r="M2155" s="203"/>
    </row>
    <row r="2156" spans="1:13" s="189" customFormat="1" x14ac:dyDescent="0.25">
      <c r="A2156" s="204"/>
      <c r="F2156" s="201"/>
      <c r="G2156" s="201"/>
      <c r="H2156" s="201"/>
      <c r="M2156" s="203"/>
    </row>
    <row r="2157" spans="1:13" s="189" customFormat="1" x14ac:dyDescent="0.25">
      <c r="A2157" s="204"/>
      <c r="F2157" s="201"/>
      <c r="G2157" s="201"/>
      <c r="H2157" s="201"/>
      <c r="M2157" s="203"/>
    </row>
    <row r="2158" spans="1:13" s="189" customFormat="1" x14ac:dyDescent="0.25">
      <c r="A2158" s="204"/>
      <c r="F2158" s="201"/>
      <c r="G2158" s="201"/>
      <c r="H2158" s="201"/>
      <c r="M2158" s="203"/>
    </row>
    <row r="2159" spans="1:13" s="189" customFormat="1" x14ac:dyDescent="0.25">
      <c r="A2159" s="204"/>
      <c r="F2159" s="201"/>
      <c r="G2159" s="201"/>
      <c r="H2159" s="201"/>
      <c r="M2159" s="203"/>
    </row>
    <row r="2160" spans="1:13" s="189" customFormat="1" x14ac:dyDescent="0.25">
      <c r="A2160" s="204"/>
      <c r="F2160" s="201"/>
      <c r="G2160" s="201"/>
      <c r="H2160" s="201"/>
      <c r="M2160" s="203"/>
    </row>
    <row r="2161" spans="1:13" s="189" customFormat="1" x14ac:dyDescent="0.25">
      <c r="A2161" s="204"/>
      <c r="F2161" s="201"/>
      <c r="G2161" s="201"/>
      <c r="H2161" s="201"/>
      <c r="M2161" s="203"/>
    </row>
    <row r="2162" spans="1:13" s="189" customFormat="1" x14ac:dyDescent="0.25">
      <c r="A2162" s="204"/>
      <c r="F2162" s="201"/>
      <c r="G2162" s="201"/>
      <c r="H2162" s="201"/>
      <c r="M2162" s="203"/>
    </row>
    <row r="2163" spans="1:13" s="189" customFormat="1" x14ac:dyDescent="0.25">
      <c r="A2163" s="204"/>
      <c r="F2163" s="201"/>
      <c r="G2163" s="201"/>
      <c r="H2163" s="201"/>
      <c r="M2163" s="203"/>
    </row>
    <row r="2164" spans="1:13" s="189" customFormat="1" x14ac:dyDescent="0.25">
      <c r="A2164" s="204"/>
      <c r="F2164" s="201"/>
      <c r="G2164" s="201"/>
      <c r="H2164" s="201"/>
      <c r="M2164" s="203"/>
    </row>
    <row r="2165" spans="1:13" s="189" customFormat="1" x14ac:dyDescent="0.25">
      <c r="A2165" s="204"/>
      <c r="F2165" s="201"/>
      <c r="G2165" s="201"/>
      <c r="H2165" s="201"/>
      <c r="M2165" s="203"/>
    </row>
    <row r="2166" spans="1:13" s="189" customFormat="1" x14ac:dyDescent="0.25">
      <c r="A2166" s="204"/>
      <c r="F2166" s="201"/>
      <c r="G2166" s="201"/>
      <c r="H2166" s="201"/>
      <c r="M2166" s="203"/>
    </row>
    <row r="2167" spans="1:13" s="189" customFormat="1" x14ac:dyDescent="0.25">
      <c r="A2167" s="204"/>
      <c r="F2167" s="201"/>
      <c r="G2167" s="201"/>
      <c r="H2167" s="201"/>
      <c r="M2167" s="203"/>
    </row>
    <row r="2168" spans="1:13" s="189" customFormat="1" x14ac:dyDescent="0.25">
      <c r="A2168" s="204"/>
      <c r="F2168" s="201"/>
      <c r="G2168" s="201"/>
      <c r="H2168" s="201"/>
      <c r="M2168" s="203"/>
    </row>
    <row r="2169" spans="1:13" s="189" customFormat="1" x14ac:dyDescent="0.25">
      <c r="A2169" s="204"/>
      <c r="F2169" s="201"/>
      <c r="G2169" s="201"/>
      <c r="H2169" s="201"/>
      <c r="M2169" s="203"/>
    </row>
    <row r="2170" spans="1:13" s="189" customFormat="1" x14ac:dyDescent="0.25">
      <c r="A2170" s="204"/>
      <c r="F2170" s="201"/>
      <c r="G2170" s="201"/>
      <c r="H2170" s="201"/>
      <c r="M2170" s="203"/>
    </row>
    <row r="2171" spans="1:13" s="189" customFormat="1" x14ac:dyDescent="0.25">
      <c r="A2171" s="204"/>
      <c r="F2171" s="201"/>
      <c r="G2171" s="201"/>
      <c r="H2171" s="201"/>
      <c r="M2171" s="203"/>
    </row>
    <row r="2172" spans="1:13" s="189" customFormat="1" x14ac:dyDescent="0.25">
      <c r="A2172" s="204"/>
      <c r="F2172" s="201"/>
      <c r="G2172" s="201"/>
      <c r="H2172" s="201"/>
      <c r="M2172" s="203"/>
    </row>
    <row r="2173" spans="1:13" s="189" customFormat="1" x14ac:dyDescent="0.25">
      <c r="A2173" s="204"/>
      <c r="F2173" s="201"/>
      <c r="G2173" s="201"/>
      <c r="H2173" s="201"/>
      <c r="M2173" s="203"/>
    </row>
    <row r="2174" spans="1:13" s="189" customFormat="1" x14ac:dyDescent="0.25">
      <c r="A2174" s="204"/>
      <c r="F2174" s="201"/>
      <c r="G2174" s="201"/>
      <c r="H2174" s="201"/>
      <c r="M2174" s="203"/>
    </row>
    <row r="2175" spans="1:13" s="189" customFormat="1" x14ac:dyDescent="0.25">
      <c r="A2175" s="204"/>
      <c r="F2175" s="201"/>
      <c r="G2175" s="201"/>
      <c r="H2175" s="201"/>
      <c r="M2175" s="203"/>
    </row>
    <row r="2176" spans="1:13" s="189" customFormat="1" x14ac:dyDescent="0.25">
      <c r="A2176" s="204"/>
      <c r="F2176" s="201"/>
      <c r="G2176" s="201"/>
      <c r="H2176" s="201"/>
      <c r="M2176" s="203"/>
    </row>
    <row r="2177" spans="1:13" s="189" customFormat="1" x14ac:dyDescent="0.25">
      <c r="A2177" s="204"/>
      <c r="F2177" s="201"/>
      <c r="G2177" s="201"/>
      <c r="H2177" s="201"/>
      <c r="M2177" s="203"/>
    </row>
    <row r="2178" spans="1:13" s="189" customFormat="1" x14ac:dyDescent="0.25">
      <c r="A2178" s="204"/>
      <c r="F2178" s="201"/>
      <c r="G2178" s="201"/>
      <c r="H2178" s="201"/>
      <c r="M2178" s="203"/>
    </row>
    <row r="2179" spans="1:13" s="189" customFormat="1" x14ac:dyDescent="0.25">
      <c r="A2179" s="204"/>
      <c r="F2179" s="201"/>
      <c r="G2179" s="201"/>
      <c r="H2179" s="201"/>
      <c r="M2179" s="203"/>
    </row>
    <row r="2180" spans="1:13" s="189" customFormat="1" x14ac:dyDescent="0.25">
      <c r="A2180" s="204"/>
      <c r="F2180" s="201"/>
      <c r="G2180" s="201"/>
      <c r="H2180" s="201"/>
      <c r="M2180" s="203"/>
    </row>
    <row r="2181" spans="1:13" s="189" customFormat="1" x14ac:dyDescent="0.25">
      <c r="A2181" s="204"/>
      <c r="F2181" s="201"/>
      <c r="G2181" s="201"/>
      <c r="H2181" s="201"/>
      <c r="M2181" s="203"/>
    </row>
    <row r="2182" spans="1:13" s="189" customFormat="1" x14ac:dyDescent="0.25">
      <c r="A2182" s="204"/>
      <c r="F2182" s="201"/>
      <c r="G2182" s="201"/>
      <c r="H2182" s="201"/>
      <c r="M2182" s="203"/>
    </row>
    <row r="2183" spans="1:13" s="189" customFormat="1" x14ac:dyDescent="0.25">
      <c r="A2183" s="204"/>
      <c r="F2183" s="201"/>
      <c r="G2183" s="201"/>
      <c r="H2183" s="201"/>
      <c r="M2183" s="203"/>
    </row>
    <row r="2184" spans="1:13" s="189" customFormat="1" x14ac:dyDescent="0.25">
      <c r="A2184" s="204"/>
      <c r="F2184" s="201"/>
      <c r="G2184" s="201"/>
      <c r="H2184" s="201"/>
      <c r="M2184" s="203"/>
    </row>
    <row r="2185" spans="1:13" s="189" customFormat="1" x14ac:dyDescent="0.25">
      <c r="A2185" s="204"/>
      <c r="F2185" s="201"/>
      <c r="G2185" s="201"/>
      <c r="H2185" s="201"/>
      <c r="M2185" s="203"/>
    </row>
    <row r="2186" spans="1:13" s="189" customFormat="1" x14ac:dyDescent="0.25">
      <c r="A2186" s="204"/>
      <c r="F2186" s="201"/>
      <c r="G2186" s="201"/>
      <c r="H2186" s="201"/>
      <c r="M2186" s="203"/>
    </row>
    <row r="2187" spans="1:13" s="189" customFormat="1" x14ac:dyDescent="0.25">
      <c r="A2187" s="204"/>
      <c r="F2187" s="201"/>
      <c r="G2187" s="201"/>
      <c r="H2187" s="201"/>
      <c r="M2187" s="203"/>
    </row>
    <row r="2188" spans="1:13" s="189" customFormat="1" x14ac:dyDescent="0.25">
      <c r="A2188" s="204"/>
      <c r="F2188" s="201"/>
      <c r="G2188" s="201"/>
      <c r="H2188" s="201"/>
      <c r="M2188" s="203"/>
    </row>
    <row r="2189" spans="1:13" s="189" customFormat="1" x14ac:dyDescent="0.25">
      <c r="A2189" s="204"/>
      <c r="F2189" s="201"/>
      <c r="G2189" s="201"/>
      <c r="H2189" s="201"/>
      <c r="M2189" s="203"/>
    </row>
    <row r="2190" spans="1:13" s="189" customFormat="1" x14ac:dyDescent="0.25">
      <c r="A2190" s="204"/>
      <c r="F2190" s="201"/>
      <c r="G2190" s="201"/>
      <c r="H2190" s="201"/>
      <c r="M2190" s="203"/>
    </row>
    <row r="2191" spans="1:13" s="189" customFormat="1" x14ac:dyDescent="0.25">
      <c r="A2191" s="204"/>
      <c r="F2191" s="201"/>
      <c r="G2191" s="201"/>
      <c r="H2191" s="201"/>
      <c r="M2191" s="203"/>
    </row>
    <row r="2192" spans="1:13" s="189" customFormat="1" x14ac:dyDescent="0.25">
      <c r="A2192" s="204"/>
      <c r="F2192" s="201"/>
      <c r="G2192" s="201"/>
      <c r="H2192" s="201"/>
      <c r="M2192" s="203"/>
    </row>
    <row r="2193" spans="1:13" s="189" customFormat="1" x14ac:dyDescent="0.25">
      <c r="A2193" s="204"/>
      <c r="F2193" s="201"/>
      <c r="G2193" s="201"/>
      <c r="H2193" s="201"/>
      <c r="M2193" s="203"/>
    </row>
    <row r="2194" spans="1:13" s="189" customFormat="1" x14ac:dyDescent="0.25">
      <c r="A2194" s="204"/>
      <c r="F2194" s="201"/>
      <c r="G2194" s="201"/>
      <c r="H2194" s="201"/>
      <c r="M2194" s="203"/>
    </row>
    <row r="2195" spans="1:13" s="189" customFormat="1" x14ac:dyDescent="0.25">
      <c r="A2195" s="204"/>
      <c r="F2195" s="201"/>
      <c r="G2195" s="201"/>
      <c r="H2195" s="201"/>
      <c r="M2195" s="203"/>
    </row>
    <row r="2196" spans="1:13" s="189" customFormat="1" x14ac:dyDescent="0.25">
      <c r="A2196" s="204"/>
      <c r="F2196" s="201"/>
      <c r="G2196" s="201"/>
      <c r="H2196" s="201"/>
      <c r="M2196" s="203"/>
    </row>
    <row r="2197" spans="1:13" s="189" customFormat="1" x14ac:dyDescent="0.25">
      <c r="A2197" s="204"/>
      <c r="F2197" s="201"/>
      <c r="G2197" s="201"/>
      <c r="H2197" s="201"/>
      <c r="M2197" s="203"/>
    </row>
    <row r="2198" spans="1:13" s="189" customFormat="1" x14ac:dyDescent="0.25">
      <c r="A2198" s="204"/>
      <c r="F2198" s="201"/>
      <c r="G2198" s="201"/>
      <c r="H2198" s="201"/>
      <c r="M2198" s="203"/>
    </row>
    <row r="2199" spans="1:13" s="189" customFormat="1" x14ac:dyDescent="0.25">
      <c r="A2199" s="204"/>
      <c r="F2199" s="201"/>
      <c r="G2199" s="201"/>
      <c r="H2199" s="201"/>
      <c r="M2199" s="203"/>
    </row>
    <row r="2200" spans="1:13" s="189" customFormat="1" x14ac:dyDescent="0.25">
      <c r="A2200" s="204"/>
      <c r="F2200" s="201"/>
      <c r="G2200" s="201"/>
      <c r="H2200" s="201"/>
      <c r="M2200" s="203"/>
    </row>
    <row r="2201" spans="1:13" s="189" customFormat="1" x14ac:dyDescent="0.25">
      <c r="A2201" s="204"/>
      <c r="F2201" s="201"/>
      <c r="G2201" s="201"/>
      <c r="H2201" s="201"/>
      <c r="M2201" s="203"/>
    </row>
    <row r="2202" spans="1:13" s="189" customFormat="1" x14ac:dyDescent="0.25">
      <c r="A2202" s="204"/>
      <c r="F2202" s="201"/>
      <c r="G2202" s="201"/>
      <c r="H2202" s="201"/>
      <c r="M2202" s="203"/>
    </row>
    <row r="2203" spans="1:13" s="189" customFormat="1" x14ac:dyDescent="0.25">
      <c r="A2203" s="204"/>
      <c r="F2203" s="201"/>
      <c r="G2203" s="201"/>
      <c r="H2203" s="201"/>
      <c r="M2203" s="203"/>
    </row>
    <row r="2204" spans="1:13" s="189" customFormat="1" x14ac:dyDescent="0.25">
      <c r="A2204" s="204"/>
      <c r="F2204" s="201"/>
      <c r="G2204" s="201"/>
      <c r="H2204" s="201"/>
      <c r="M2204" s="203"/>
    </row>
    <row r="2205" spans="1:13" s="189" customFormat="1" x14ac:dyDescent="0.25">
      <c r="A2205" s="204"/>
      <c r="F2205" s="201"/>
      <c r="G2205" s="201"/>
      <c r="H2205" s="201"/>
      <c r="M2205" s="203"/>
    </row>
    <row r="2206" spans="1:13" s="189" customFormat="1" x14ac:dyDescent="0.25">
      <c r="A2206" s="204"/>
      <c r="F2206" s="201"/>
      <c r="G2206" s="201"/>
      <c r="H2206" s="201"/>
      <c r="M2206" s="203"/>
    </row>
    <row r="2207" spans="1:13" s="189" customFormat="1" x14ac:dyDescent="0.25">
      <c r="A2207" s="204"/>
      <c r="F2207" s="201"/>
      <c r="G2207" s="201"/>
      <c r="H2207" s="201"/>
      <c r="M2207" s="203"/>
    </row>
    <row r="2208" spans="1:13" s="189" customFormat="1" x14ac:dyDescent="0.25">
      <c r="A2208" s="204"/>
      <c r="F2208" s="201"/>
      <c r="G2208" s="201"/>
      <c r="H2208" s="201"/>
      <c r="M2208" s="203"/>
    </row>
    <row r="2209" spans="1:13" s="189" customFormat="1" x14ac:dyDescent="0.25">
      <c r="A2209" s="204"/>
      <c r="F2209" s="201"/>
      <c r="G2209" s="201"/>
      <c r="H2209" s="201"/>
      <c r="M2209" s="203"/>
    </row>
    <row r="2210" spans="1:13" s="189" customFormat="1" x14ac:dyDescent="0.25">
      <c r="A2210" s="204"/>
      <c r="F2210" s="201"/>
      <c r="G2210" s="201"/>
      <c r="H2210" s="201"/>
      <c r="M2210" s="203"/>
    </row>
    <row r="2211" spans="1:13" s="189" customFormat="1" x14ac:dyDescent="0.25">
      <c r="A2211" s="204"/>
      <c r="F2211" s="201"/>
      <c r="G2211" s="201"/>
      <c r="H2211" s="201"/>
      <c r="M2211" s="203"/>
    </row>
    <row r="2212" spans="1:13" s="189" customFormat="1" x14ac:dyDescent="0.25">
      <c r="A2212" s="204"/>
      <c r="F2212" s="201"/>
      <c r="G2212" s="201"/>
      <c r="H2212" s="201"/>
      <c r="M2212" s="203"/>
    </row>
    <row r="2213" spans="1:13" s="189" customFormat="1" x14ac:dyDescent="0.25">
      <c r="A2213" s="204"/>
      <c r="F2213" s="201"/>
      <c r="G2213" s="201"/>
      <c r="H2213" s="201"/>
      <c r="M2213" s="203"/>
    </row>
    <row r="2214" spans="1:13" s="189" customFormat="1" x14ac:dyDescent="0.25">
      <c r="A2214" s="204"/>
      <c r="F2214" s="201"/>
      <c r="G2214" s="201"/>
      <c r="H2214" s="201"/>
      <c r="M2214" s="203"/>
    </row>
    <row r="2215" spans="1:13" s="189" customFormat="1" x14ac:dyDescent="0.25">
      <c r="A2215" s="204"/>
      <c r="F2215" s="201"/>
      <c r="G2215" s="201"/>
      <c r="H2215" s="201"/>
      <c r="M2215" s="203"/>
    </row>
    <row r="2216" spans="1:13" s="189" customFormat="1" x14ac:dyDescent="0.25">
      <c r="A2216" s="204"/>
      <c r="F2216" s="201"/>
      <c r="G2216" s="201"/>
      <c r="H2216" s="201"/>
      <c r="M2216" s="203"/>
    </row>
    <row r="2217" spans="1:13" s="189" customFormat="1" x14ac:dyDescent="0.25">
      <c r="A2217" s="204"/>
      <c r="F2217" s="201"/>
      <c r="G2217" s="201"/>
      <c r="H2217" s="201"/>
      <c r="M2217" s="203"/>
    </row>
    <row r="2218" spans="1:13" s="189" customFormat="1" x14ac:dyDescent="0.25">
      <c r="A2218" s="204"/>
      <c r="F2218" s="201"/>
      <c r="G2218" s="201"/>
      <c r="H2218" s="201"/>
      <c r="M2218" s="203"/>
    </row>
    <row r="2219" spans="1:13" s="189" customFormat="1" x14ac:dyDescent="0.25">
      <c r="A2219" s="204"/>
      <c r="F2219" s="201"/>
      <c r="G2219" s="201"/>
      <c r="H2219" s="201"/>
      <c r="M2219" s="203"/>
    </row>
    <row r="2220" spans="1:13" s="189" customFormat="1" x14ac:dyDescent="0.25">
      <c r="A2220" s="204"/>
      <c r="F2220" s="201"/>
      <c r="G2220" s="201"/>
      <c r="H2220" s="201"/>
      <c r="M2220" s="203"/>
    </row>
    <row r="2221" spans="1:13" s="189" customFormat="1" x14ac:dyDescent="0.25">
      <c r="A2221" s="204"/>
      <c r="F2221" s="201"/>
      <c r="G2221" s="201"/>
      <c r="H2221" s="201"/>
      <c r="M2221" s="203"/>
    </row>
    <row r="2222" spans="1:13" s="189" customFormat="1" x14ac:dyDescent="0.25">
      <c r="A2222" s="204"/>
      <c r="F2222" s="201"/>
      <c r="G2222" s="201"/>
      <c r="H2222" s="201"/>
      <c r="M2222" s="203"/>
    </row>
    <row r="2223" spans="1:13" s="189" customFormat="1" x14ac:dyDescent="0.25">
      <c r="A2223" s="204"/>
      <c r="F2223" s="201"/>
      <c r="G2223" s="201"/>
      <c r="H2223" s="201"/>
      <c r="M2223" s="203"/>
    </row>
    <row r="2224" spans="1:13" s="189" customFormat="1" x14ac:dyDescent="0.25">
      <c r="A2224" s="204"/>
      <c r="F2224" s="201"/>
      <c r="G2224" s="201"/>
      <c r="H2224" s="201"/>
      <c r="M2224" s="203"/>
    </row>
    <row r="2225" spans="1:13" s="189" customFormat="1" x14ac:dyDescent="0.25">
      <c r="A2225" s="204"/>
      <c r="F2225" s="201"/>
      <c r="G2225" s="201"/>
      <c r="H2225" s="201"/>
      <c r="M2225" s="203"/>
    </row>
    <row r="2226" spans="1:13" s="189" customFormat="1" x14ac:dyDescent="0.25">
      <c r="A2226" s="204"/>
      <c r="F2226" s="201"/>
      <c r="G2226" s="201"/>
      <c r="H2226" s="201"/>
      <c r="M2226" s="203"/>
    </row>
    <row r="2227" spans="1:13" s="189" customFormat="1" x14ac:dyDescent="0.25">
      <c r="A2227" s="204"/>
      <c r="F2227" s="201"/>
      <c r="G2227" s="201"/>
      <c r="H2227" s="201"/>
      <c r="M2227" s="203"/>
    </row>
    <row r="2228" spans="1:13" s="189" customFormat="1" x14ac:dyDescent="0.25">
      <c r="A2228" s="204"/>
      <c r="F2228" s="201"/>
      <c r="G2228" s="201"/>
      <c r="H2228" s="201"/>
      <c r="M2228" s="203"/>
    </row>
    <row r="2229" spans="1:13" s="189" customFormat="1" x14ac:dyDescent="0.25">
      <c r="A2229" s="204"/>
      <c r="F2229" s="201"/>
      <c r="G2229" s="201"/>
      <c r="H2229" s="201"/>
      <c r="M2229" s="203"/>
    </row>
    <row r="2230" spans="1:13" s="189" customFormat="1" x14ac:dyDescent="0.25">
      <c r="A2230" s="204"/>
      <c r="F2230" s="201"/>
      <c r="G2230" s="201"/>
      <c r="H2230" s="201"/>
      <c r="M2230" s="203"/>
    </row>
    <row r="2231" spans="1:13" s="189" customFormat="1" x14ac:dyDescent="0.25">
      <c r="A2231" s="204"/>
      <c r="F2231" s="201"/>
      <c r="G2231" s="201"/>
      <c r="H2231" s="201"/>
      <c r="M2231" s="203"/>
    </row>
    <row r="2232" spans="1:13" s="189" customFormat="1" x14ac:dyDescent="0.25">
      <c r="A2232" s="204"/>
      <c r="F2232" s="201"/>
      <c r="G2232" s="201"/>
      <c r="H2232" s="201"/>
      <c r="M2232" s="203"/>
    </row>
    <row r="2233" spans="1:13" s="189" customFormat="1" x14ac:dyDescent="0.25">
      <c r="A2233" s="204"/>
      <c r="F2233" s="201"/>
      <c r="G2233" s="201"/>
      <c r="H2233" s="201"/>
      <c r="M2233" s="203"/>
    </row>
    <row r="2234" spans="1:13" s="189" customFormat="1" x14ac:dyDescent="0.25">
      <c r="A2234" s="204"/>
      <c r="F2234" s="201"/>
      <c r="G2234" s="201"/>
      <c r="H2234" s="201"/>
      <c r="M2234" s="203"/>
    </row>
    <row r="2235" spans="1:13" s="189" customFormat="1" x14ac:dyDescent="0.25">
      <c r="A2235" s="204"/>
      <c r="F2235" s="201"/>
      <c r="G2235" s="201"/>
      <c r="H2235" s="201"/>
      <c r="M2235" s="203"/>
    </row>
    <row r="2236" spans="1:13" s="189" customFormat="1" x14ac:dyDescent="0.25">
      <c r="A2236" s="204"/>
      <c r="F2236" s="201"/>
      <c r="G2236" s="201"/>
      <c r="H2236" s="201"/>
      <c r="M2236" s="203"/>
    </row>
    <row r="2237" spans="1:13" s="189" customFormat="1" x14ac:dyDescent="0.25">
      <c r="A2237" s="204"/>
      <c r="F2237" s="201"/>
      <c r="G2237" s="201"/>
      <c r="H2237" s="201"/>
      <c r="M2237" s="203"/>
    </row>
    <row r="2238" spans="1:13" s="189" customFormat="1" x14ac:dyDescent="0.25">
      <c r="A2238" s="204"/>
      <c r="F2238" s="201"/>
      <c r="G2238" s="201"/>
      <c r="H2238" s="201"/>
      <c r="M2238" s="203"/>
    </row>
    <row r="2239" spans="1:13" s="189" customFormat="1" x14ac:dyDescent="0.25">
      <c r="A2239" s="204"/>
      <c r="F2239" s="201"/>
      <c r="G2239" s="201"/>
      <c r="H2239" s="201"/>
      <c r="M2239" s="203"/>
    </row>
    <row r="2240" spans="1:13" s="189" customFormat="1" x14ac:dyDescent="0.25">
      <c r="A2240" s="204"/>
      <c r="F2240" s="201"/>
      <c r="G2240" s="201"/>
      <c r="H2240" s="201"/>
      <c r="M2240" s="203"/>
    </row>
    <row r="2241" spans="1:13" s="189" customFormat="1" x14ac:dyDescent="0.25">
      <c r="A2241" s="204"/>
      <c r="F2241" s="201"/>
      <c r="G2241" s="201"/>
      <c r="H2241" s="201"/>
      <c r="M2241" s="203"/>
    </row>
    <row r="2242" spans="1:13" s="189" customFormat="1" x14ac:dyDescent="0.25">
      <c r="A2242" s="204"/>
      <c r="F2242" s="201"/>
      <c r="G2242" s="201"/>
      <c r="H2242" s="201"/>
      <c r="M2242" s="203"/>
    </row>
    <row r="2243" spans="1:13" s="189" customFormat="1" x14ac:dyDescent="0.25">
      <c r="A2243" s="204"/>
      <c r="F2243" s="201"/>
      <c r="G2243" s="201"/>
      <c r="H2243" s="201"/>
      <c r="M2243" s="203"/>
    </row>
    <row r="2244" spans="1:13" s="189" customFormat="1" x14ac:dyDescent="0.25">
      <c r="A2244" s="204"/>
      <c r="F2244" s="201"/>
      <c r="G2244" s="201"/>
      <c r="H2244" s="201"/>
      <c r="M2244" s="203"/>
    </row>
    <row r="2245" spans="1:13" s="189" customFormat="1" x14ac:dyDescent="0.25">
      <c r="A2245" s="204"/>
      <c r="F2245" s="201"/>
      <c r="G2245" s="201"/>
      <c r="H2245" s="201"/>
      <c r="M2245" s="203"/>
    </row>
    <row r="2246" spans="1:13" s="189" customFormat="1" x14ac:dyDescent="0.25">
      <c r="A2246" s="204"/>
      <c r="F2246" s="201"/>
      <c r="G2246" s="201"/>
      <c r="H2246" s="201"/>
      <c r="M2246" s="203"/>
    </row>
    <row r="2247" spans="1:13" s="189" customFormat="1" x14ac:dyDescent="0.25">
      <c r="A2247" s="204"/>
      <c r="F2247" s="201"/>
      <c r="G2247" s="201"/>
      <c r="H2247" s="201"/>
      <c r="M2247" s="203"/>
    </row>
    <row r="2248" spans="1:13" s="189" customFormat="1" x14ac:dyDescent="0.25">
      <c r="A2248" s="204"/>
      <c r="F2248" s="201"/>
      <c r="G2248" s="201"/>
      <c r="H2248" s="201"/>
      <c r="M2248" s="203"/>
    </row>
    <row r="2249" spans="1:13" s="189" customFormat="1" x14ac:dyDescent="0.25">
      <c r="A2249" s="204"/>
      <c r="F2249" s="201"/>
      <c r="G2249" s="201"/>
      <c r="H2249" s="201"/>
      <c r="M2249" s="203"/>
    </row>
    <row r="2250" spans="1:13" s="189" customFormat="1" x14ac:dyDescent="0.25">
      <c r="A2250" s="204"/>
      <c r="F2250" s="201"/>
      <c r="G2250" s="201"/>
      <c r="H2250" s="201"/>
      <c r="M2250" s="203"/>
    </row>
    <row r="2251" spans="1:13" s="189" customFormat="1" x14ac:dyDescent="0.25">
      <c r="A2251" s="204"/>
      <c r="F2251" s="201"/>
      <c r="G2251" s="201"/>
      <c r="H2251" s="201"/>
      <c r="M2251" s="203"/>
    </row>
    <row r="2252" spans="1:13" s="189" customFormat="1" x14ac:dyDescent="0.25">
      <c r="A2252" s="204"/>
      <c r="F2252" s="201"/>
      <c r="G2252" s="201"/>
      <c r="H2252" s="201"/>
      <c r="M2252" s="203"/>
    </row>
    <row r="2253" spans="1:13" s="189" customFormat="1" x14ac:dyDescent="0.25">
      <c r="A2253" s="204"/>
      <c r="F2253" s="201"/>
      <c r="G2253" s="201"/>
      <c r="H2253" s="201"/>
      <c r="M2253" s="203"/>
    </row>
    <row r="2254" spans="1:13" s="189" customFormat="1" x14ac:dyDescent="0.25">
      <c r="A2254" s="204"/>
      <c r="F2254" s="201"/>
      <c r="G2254" s="201"/>
      <c r="H2254" s="201"/>
      <c r="M2254" s="203"/>
    </row>
    <row r="2255" spans="1:13" s="189" customFormat="1" x14ac:dyDescent="0.25">
      <c r="A2255" s="204"/>
      <c r="F2255" s="201"/>
      <c r="G2255" s="201"/>
      <c r="H2255" s="201"/>
      <c r="M2255" s="203"/>
    </row>
    <row r="2256" spans="1:13" s="189" customFormat="1" x14ac:dyDescent="0.25">
      <c r="A2256" s="204"/>
      <c r="F2256" s="201"/>
      <c r="G2256" s="201"/>
      <c r="H2256" s="201"/>
      <c r="M2256" s="203"/>
    </row>
    <row r="2257" spans="1:13" s="189" customFormat="1" x14ac:dyDescent="0.25">
      <c r="A2257" s="204"/>
      <c r="F2257" s="201"/>
      <c r="G2257" s="201"/>
      <c r="H2257" s="201"/>
      <c r="M2257" s="203"/>
    </row>
    <row r="2258" spans="1:13" s="189" customFormat="1" x14ac:dyDescent="0.25">
      <c r="A2258" s="204"/>
      <c r="F2258" s="201"/>
      <c r="G2258" s="201"/>
      <c r="H2258" s="201"/>
      <c r="M2258" s="203"/>
    </row>
    <row r="2259" spans="1:13" s="189" customFormat="1" x14ac:dyDescent="0.25">
      <c r="A2259" s="204"/>
      <c r="F2259" s="201"/>
      <c r="G2259" s="201"/>
      <c r="H2259" s="201"/>
      <c r="M2259" s="203"/>
    </row>
    <row r="2260" spans="1:13" s="189" customFormat="1" x14ac:dyDescent="0.25">
      <c r="A2260" s="204"/>
      <c r="F2260" s="201"/>
      <c r="G2260" s="201"/>
      <c r="H2260" s="201"/>
      <c r="M2260" s="203"/>
    </row>
    <row r="2261" spans="1:13" s="189" customFormat="1" x14ac:dyDescent="0.25">
      <c r="A2261" s="204"/>
      <c r="F2261" s="201"/>
      <c r="G2261" s="201"/>
      <c r="H2261" s="201"/>
      <c r="M2261" s="203"/>
    </row>
    <row r="2262" spans="1:13" s="189" customFormat="1" x14ac:dyDescent="0.25">
      <c r="A2262" s="204"/>
      <c r="F2262" s="201"/>
      <c r="G2262" s="201"/>
      <c r="H2262" s="201"/>
      <c r="M2262" s="203"/>
    </row>
    <row r="2263" spans="1:13" s="189" customFormat="1" x14ac:dyDescent="0.25">
      <c r="A2263" s="204"/>
      <c r="F2263" s="201"/>
      <c r="G2263" s="201"/>
      <c r="H2263" s="201"/>
      <c r="M2263" s="203"/>
    </row>
    <row r="2264" spans="1:13" s="189" customFormat="1" x14ac:dyDescent="0.25">
      <c r="A2264" s="204"/>
      <c r="F2264" s="201"/>
      <c r="G2264" s="201"/>
      <c r="H2264" s="201"/>
      <c r="M2264" s="203"/>
    </row>
    <row r="2265" spans="1:13" s="189" customFormat="1" x14ac:dyDescent="0.25">
      <c r="A2265" s="204"/>
      <c r="F2265" s="201"/>
      <c r="G2265" s="201"/>
      <c r="H2265" s="201"/>
      <c r="M2265" s="203"/>
    </row>
    <row r="2266" spans="1:13" s="189" customFormat="1" x14ac:dyDescent="0.25">
      <c r="A2266" s="204"/>
      <c r="F2266" s="201"/>
      <c r="G2266" s="201"/>
      <c r="H2266" s="201"/>
      <c r="M2266" s="203"/>
    </row>
    <row r="2267" spans="1:13" s="189" customFormat="1" x14ac:dyDescent="0.25">
      <c r="A2267" s="204"/>
      <c r="F2267" s="201"/>
      <c r="G2267" s="201"/>
      <c r="H2267" s="201"/>
      <c r="M2267" s="203"/>
    </row>
    <row r="2268" spans="1:13" s="189" customFormat="1" x14ac:dyDescent="0.25">
      <c r="A2268" s="204"/>
      <c r="F2268" s="201"/>
      <c r="G2268" s="201"/>
      <c r="H2268" s="201"/>
      <c r="M2268" s="203"/>
    </row>
    <row r="2269" spans="1:13" s="189" customFormat="1" x14ac:dyDescent="0.25">
      <c r="A2269" s="204"/>
      <c r="F2269" s="201"/>
      <c r="G2269" s="201"/>
      <c r="H2269" s="201"/>
      <c r="M2269" s="203"/>
    </row>
    <row r="2270" spans="1:13" s="189" customFormat="1" x14ac:dyDescent="0.25">
      <c r="A2270" s="204"/>
      <c r="F2270" s="201"/>
      <c r="G2270" s="201"/>
      <c r="H2270" s="201"/>
      <c r="M2270" s="203"/>
    </row>
    <row r="2271" spans="1:13" s="189" customFormat="1" x14ac:dyDescent="0.25">
      <c r="A2271" s="204"/>
      <c r="F2271" s="201"/>
      <c r="G2271" s="201"/>
      <c r="H2271" s="201"/>
      <c r="M2271" s="203"/>
    </row>
    <row r="2272" spans="1:13" s="189" customFormat="1" x14ac:dyDescent="0.25">
      <c r="A2272" s="204"/>
      <c r="F2272" s="201"/>
      <c r="G2272" s="201"/>
      <c r="H2272" s="201"/>
      <c r="M2272" s="203"/>
    </row>
    <row r="2273" spans="1:13" s="189" customFormat="1" x14ac:dyDescent="0.25">
      <c r="A2273" s="204"/>
      <c r="F2273" s="201"/>
      <c r="G2273" s="201"/>
      <c r="H2273" s="201"/>
      <c r="M2273" s="203"/>
    </row>
    <row r="2274" spans="1:13" s="189" customFormat="1" x14ac:dyDescent="0.25">
      <c r="A2274" s="204"/>
      <c r="F2274" s="201"/>
      <c r="G2274" s="201"/>
      <c r="H2274" s="201"/>
      <c r="M2274" s="203"/>
    </row>
    <row r="2275" spans="1:13" s="189" customFormat="1" x14ac:dyDescent="0.25">
      <c r="A2275" s="204"/>
      <c r="F2275" s="201"/>
      <c r="G2275" s="201"/>
      <c r="H2275" s="201"/>
      <c r="M2275" s="203"/>
    </row>
    <row r="2276" spans="1:13" s="189" customFormat="1" x14ac:dyDescent="0.25">
      <c r="A2276" s="204"/>
      <c r="F2276" s="201"/>
      <c r="G2276" s="201"/>
      <c r="H2276" s="201"/>
      <c r="M2276" s="203"/>
    </row>
    <row r="2277" spans="1:13" s="189" customFormat="1" x14ac:dyDescent="0.25">
      <c r="A2277" s="204"/>
      <c r="F2277" s="201"/>
      <c r="G2277" s="201"/>
      <c r="H2277" s="201"/>
      <c r="M2277" s="203"/>
    </row>
    <row r="2278" spans="1:13" s="189" customFormat="1" x14ac:dyDescent="0.25">
      <c r="A2278" s="204"/>
      <c r="F2278" s="201"/>
      <c r="G2278" s="201"/>
      <c r="H2278" s="201"/>
      <c r="M2278" s="203"/>
    </row>
    <row r="2279" spans="1:13" s="189" customFormat="1" x14ac:dyDescent="0.25">
      <c r="A2279" s="204"/>
      <c r="F2279" s="201"/>
      <c r="G2279" s="201"/>
      <c r="H2279" s="201"/>
      <c r="M2279" s="203"/>
    </row>
    <row r="2280" spans="1:13" s="189" customFormat="1" x14ac:dyDescent="0.25">
      <c r="A2280" s="204"/>
      <c r="F2280" s="201"/>
      <c r="G2280" s="201"/>
      <c r="H2280" s="201"/>
      <c r="M2280" s="203"/>
    </row>
    <row r="2281" spans="1:13" s="189" customFormat="1" x14ac:dyDescent="0.25">
      <c r="A2281" s="204"/>
      <c r="F2281" s="201"/>
      <c r="G2281" s="201"/>
      <c r="H2281" s="201"/>
      <c r="M2281" s="203"/>
    </row>
    <row r="2282" spans="1:13" s="189" customFormat="1" x14ac:dyDescent="0.25">
      <c r="A2282" s="204"/>
      <c r="F2282" s="201"/>
      <c r="G2282" s="201"/>
      <c r="H2282" s="201"/>
      <c r="M2282" s="203"/>
    </row>
    <row r="2283" spans="1:13" s="189" customFormat="1" x14ac:dyDescent="0.25">
      <c r="A2283" s="204"/>
      <c r="F2283" s="201"/>
      <c r="G2283" s="201"/>
      <c r="H2283" s="201"/>
      <c r="M2283" s="203"/>
    </row>
    <row r="2284" spans="1:13" s="189" customFormat="1" x14ac:dyDescent="0.25">
      <c r="A2284" s="204"/>
      <c r="F2284" s="201"/>
      <c r="G2284" s="201"/>
      <c r="H2284" s="201"/>
      <c r="M2284" s="203"/>
    </row>
    <row r="2285" spans="1:13" s="189" customFormat="1" x14ac:dyDescent="0.25">
      <c r="A2285" s="204"/>
      <c r="F2285" s="201"/>
      <c r="G2285" s="201"/>
      <c r="H2285" s="201"/>
      <c r="M2285" s="203"/>
    </row>
    <row r="2286" spans="1:13" s="189" customFormat="1" x14ac:dyDescent="0.25">
      <c r="A2286" s="204"/>
      <c r="F2286" s="201"/>
      <c r="G2286" s="201"/>
      <c r="H2286" s="201"/>
      <c r="M2286" s="203"/>
    </row>
    <row r="2287" spans="1:13" s="189" customFormat="1" x14ac:dyDescent="0.25">
      <c r="A2287" s="204"/>
      <c r="F2287" s="201"/>
      <c r="G2287" s="201"/>
      <c r="H2287" s="201"/>
      <c r="M2287" s="203"/>
    </row>
    <row r="2288" spans="1:13" s="189" customFormat="1" x14ac:dyDescent="0.25">
      <c r="A2288" s="204"/>
      <c r="F2288" s="201"/>
      <c r="G2288" s="201"/>
      <c r="H2288" s="201"/>
      <c r="M2288" s="203"/>
    </row>
    <row r="2289" spans="1:13" s="189" customFormat="1" x14ac:dyDescent="0.25">
      <c r="A2289" s="204"/>
      <c r="F2289" s="201"/>
      <c r="G2289" s="201"/>
      <c r="H2289" s="201"/>
      <c r="M2289" s="203"/>
    </row>
    <row r="2290" spans="1:13" s="189" customFormat="1" x14ac:dyDescent="0.25">
      <c r="A2290" s="204"/>
      <c r="F2290" s="201"/>
      <c r="G2290" s="201"/>
      <c r="H2290" s="201"/>
      <c r="M2290" s="203"/>
    </row>
    <row r="2291" spans="1:13" s="189" customFormat="1" x14ac:dyDescent="0.25">
      <c r="A2291" s="204"/>
      <c r="F2291" s="201"/>
      <c r="G2291" s="201"/>
      <c r="H2291" s="201"/>
      <c r="M2291" s="203"/>
    </row>
    <row r="2292" spans="1:13" s="189" customFormat="1" x14ac:dyDescent="0.25">
      <c r="A2292" s="204"/>
      <c r="F2292" s="201"/>
      <c r="G2292" s="201"/>
      <c r="H2292" s="201"/>
      <c r="M2292" s="203"/>
    </row>
    <row r="2293" spans="1:13" s="189" customFormat="1" x14ac:dyDescent="0.25">
      <c r="A2293" s="204"/>
      <c r="F2293" s="201"/>
      <c r="G2293" s="201"/>
      <c r="H2293" s="201"/>
      <c r="M2293" s="203"/>
    </row>
    <row r="2294" spans="1:13" s="189" customFormat="1" x14ac:dyDescent="0.25">
      <c r="A2294" s="204"/>
      <c r="F2294" s="201"/>
      <c r="G2294" s="201"/>
      <c r="H2294" s="201"/>
      <c r="M2294" s="203"/>
    </row>
    <row r="2295" spans="1:13" s="189" customFormat="1" x14ac:dyDescent="0.25">
      <c r="A2295" s="204"/>
      <c r="F2295" s="201"/>
      <c r="G2295" s="201"/>
      <c r="H2295" s="201"/>
      <c r="M2295" s="203"/>
    </row>
    <row r="2296" spans="1:13" s="189" customFormat="1" x14ac:dyDescent="0.25">
      <c r="A2296" s="204"/>
      <c r="F2296" s="201"/>
      <c r="G2296" s="201"/>
      <c r="H2296" s="201"/>
      <c r="M2296" s="203"/>
    </row>
    <row r="2297" spans="1:13" s="189" customFormat="1" x14ac:dyDescent="0.25">
      <c r="A2297" s="204"/>
      <c r="F2297" s="201"/>
      <c r="G2297" s="201"/>
      <c r="H2297" s="201"/>
      <c r="M2297" s="203"/>
    </row>
    <row r="2298" spans="1:13" s="189" customFormat="1" x14ac:dyDescent="0.25">
      <c r="A2298" s="204"/>
      <c r="F2298" s="201"/>
      <c r="G2298" s="201"/>
      <c r="H2298" s="201"/>
      <c r="M2298" s="203"/>
    </row>
    <row r="2299" spans="1:13" s="189" customFormat="1" x14ac:dyDescent="0.25">
      <c r="A2299" s="204"/>
      <c r="F2299" s="201"/>
      <c r="G2299" s="201"/>
      <c r="H2299" s="201"/>
      <c r="M2299" s="203"/>
    </row>
    <row r="2300" spans="1:13" s="189" customFormat="1" x14ac:dyDescent="0.25">
      <c r="A2300" s="204"/>
      <c r="F2300" s="201"/>
      <c r="G2300" s="201"/>
      <c r="H2300" s="201"/>
      <c r="M2300" s="203"/>
    </row>
    <row r="2301" spans="1:13" s="189" customFormat="1" x14ac:dyDescent="0.25">
      <c r="A2301" s="204"/>
      <c r="F2301" s="201"/>
      <c r="G2301" s="201"/>
      <c r="H2301" s="201"/>
      <c r="M2301" s="203"/>
    </row>
    <row r="2302" spans="1:13" s="189" customFormat="1" x14ac:dyDescent="0.25">
      <c r="A2302" s="204"/>
      <c r="F2302" s="201"/>
      <c r="G2302" s="201"/>
      <c r="H2302" s="201"/>
      <c r="M2302" s="203"/>
    </row>
    <row r="2303" spans="1:13" s="189" customFormat="1" x14ac:dyDescent="0.25">
      <c r="A2303" s="204"/>
      <c r="F2303" s="201"/>
      <c r="G2303" s="201"/>
      <c r="H2303" s="201"/>
      <c r="M2303" s="203"/>
    </row>
    <row r="2304" spans="1:13" s="189" customFormat="1" x14ac:dyDescent="0.25">
      <c r="A2304" s="204"/>
      <c r="F2304" s="201"/>
      <c r="G2304" s="201"/>
      <c r="H2304" s="201"/>
      <c r="M2304" s="203"/>
    </row>
    <row r="2305" spans="1:13" s="189" customFormat="1" x14ac:dyDescent="0.25">
      <c r="A2305" s="204"/>
      <c r="F2305" s="201"/>
      <c r="G2305" s="201"/>
      <c r="H2305" s="201"/>
      <c r="M2305" s="203"/>
    </row>
    <row r="2306" spans="1:13" s="189" customFormat="1" x14ac:dyDescent="0.25">
      <c r="A2306" s="204"/>
      <c r="F2306" s="201"/>
      <c r="G2306" s="201"/>
      <c r="H2306" s="201"/>
      <c r="M2306" s="203"/>
    </row>
    <row r="2307" spans="1:13" s="189" customFormat="1" x14ac:dyDescent="0.25">
      <c r="A2307" s="204"/>
      <c r="F2307" s="201"/>
      <c r="G2307" s="201"/>
      <c r="H2307" s="201"/>
      <c r="M2307" s="203"/>
    </row>
    <row r="2308" spans="1:13" s="189" customFormat="1" x14ac:dyDescent="0.25">
      <c r="A2308" s="204"/>
      <c r="F2308" s="201"/>
      <c r="G2308" s="201"/>
      <c r="H2308" s="201"/>
      <c r="M2308" s="203"/>
    </row>
    <row r="2309" spans="1:13" s="189" customFormat="1" x14ac:dyDescent="0.25">
      <c r="A2309" s="204"/>
      <c r="F2309" s="201"/>
      <c r="G2309" s="201"/>
      <c r="H2309" s="201"/>
      <c r="M2309" s="203"/>
    </row>
    <row r="2310" spans="1:13" s="189" customFormat="1" x14ac:dyDescent="0.25">
      <c r="A2310" s="204"/>
      <c r="F2310" s="201"/>
      <c r="G2310" s="201"/>
      <c r="H2310" s="201"/>
      <c r="M2310" s="203"/>
    </row>
    <row r="2311" spans="1:13" s="189" customFormat="1" x14ac:dyDescent="0.25">
      <c r="A2311" s="204"/>
      <c r="F2311" s="201"/>
      <c r="G2311" s="201"/>
      <c r="H2311" s="201"/>
      <c r="M2311" s="203"/>
    </row>
    <row r="2312" spans="1:13" s="189" customFormat="1" x14ac:dyDescent="0.25">
      <c r="A2312" s="204"/>
      <c r="F2312" s="201"/>
      <c r="G2312" s="201"/>
      <c r="H2312" s="201"/>
      <c r="M2312" s="203"/>
    </row>
    <row r="2313" spans="1:13" s="189" customFormat="1" x14ac:dyDescent="0.25">
      <c r="A2313" s="204"/>
      <c r="F2313" s="201"/>
      <c r="G2313" s="201"/>
      <c r="H2313" s="201"/>
      <c r="M2313" s="203"/>
    </row>
    <row r="2314" spans="1:13" s="189" customFormat="1" x14ac:dyDescent="0.25">
      <c r="A2314" s="204"/>
      <c r="F2314" s="201"/>
      <c r="G2314" s="201"/>
      <c r="H2314" s="201"/>
      <c r="M2314" s="203"/>
    </row>
    <row r="2315" spans="1:13" s="189" customFormat="1" x14ac:dyDescent="0.25">
      <c r="A2315" s="204"/>
      <c r="F2315" s="201"/>
      <c r="G2315" s="201"/>
      <c r="H2315" s="201"/>
      <c r="M2315" s="203"/>
    </row>
    <row r="2316" spans="1:13" s="189" customFormat="1" x14ac:dyDescent="0.25">
      <c r="A2316" s="204"/>
      <c r="F2316" s="201"/>
      <c r="G2316" s="201"/>
      <c r="H2316" s="201"/>
      <c r="M2316" s="203"/>
    </row>
    <row r="2317" spans="1:13" s="189" customFormat="1" x14ac:dyDescent="0.25">
      <c r="A2317" s="204"/>
      <c r="F2317" s="201"/>
      <c r="G2317" s="201"/>
      <c r="H2317" s="201"/>
      <c r="M2317" s="203"/>
    </row>
    <row r="2318" spans="1:13" s="189" customFormat="1" x14ac:dyDescent="0.25">
      <c r="A2318" s="204"/>
      <c r="F2318" s="201"/>
      <c r="G2318" s="201"/>
      <c r="H2318" s="201"/>
      <c r="M2318" s="203"/>
    </row>
    <row r="2319" spans="1:13" s="189" customFormat="1" x14ac:dyDescent="0.25">
      <c r="A2319" s="204"/>
      <c r="F2319" s="201"/>
      <c r="G2319" s="201"/>
      <c r="H2319" s="201"/>
      <c r="M2319" s="203"/>
    </row>
    <row r="2320" spans="1:13" s="189" customFormat="1" x14ac:dyDescent="0.25">
      <c r="A2320" s="204"/>
      <c r="F2320" s="201"/>
      <c r="G2320" s="201"/>
      <c r="H2320" s="201"/>
      <c r="M2320" s="203"/>
    </row>
    <row r="2321" spans="1:13" s="189" customFormat="1" x14ac:dyDescent="0.25">
      <c r="A2321" s="204"/>
      <c r="F2321" s="201"/>
      <c r="G2321" s="201"/>
      <c r="H2321" s="201"/>
      <c r="M2321" s="203"/>
    </row>
    <row r="2322" spans="1:13" s="189" customFormat="1" x14ac:dyDescent="0.25">
      <c r="A2322" s="204"/>
      <c r="F2322" s="201"/>
      <c r="G2322" s="201"/>
      <c r="H2322" s="201"/>
      <c r="M2322" s="203"/>
    </row>
    <row r="2323" spans="1:13" s="189" customFormat="1" x14ac:dyDescent="0.25">
      <c r="A2323" s="204"/>
      <c r="F2323" s="201"/>
      <c r="G2323" s="201"/>
      <c r="H2323" s="201"/>
      <c r="M2323" s="203"/>
    </row>
    <row r="2324" spans="1:13" s="189" customFormat="1" x14ac:dyDescent="0.25">
      <c r="A2324" s="204"/>
      <c r="F2324" s="201"/>
      <c r="G2324" s="201"/>
      <c r="H2324" s="201"/>
      <c r="M2324" s="203"/>
    </row>
    <row r="2325" spans="1:13" s="189" customFormat="1" x14ac:dyDescent="0.25">
      <c r="A2325" s="204"/>
      <c r="F2325" s="201"/>
      <c r="G2325" s="201"/>
      <c r="H2325" s="201"/>
      <c r="M2325" s="203"/>
    </row>
    <row r="2326" spans="1:13" s="189" customFormat="1" x14ac:dyDescent="0.25">
      <c r="A2326" s="204"/>
      <c r="F2326" s="201"/>
      <c r="G2326" s="201"/>
      <c r="H2326" s="201"/>
      <c r="M2326" s="203"/>
    </row>
    <row r="2327" spans="1:13" s="189" customFormat="1" x14ac:dyDescent="0.25">
      <c r="A2327" s="204"/>
      <c r="F2327" s="201"/>
      <c r="G2327" s="201"/>
      <c r="H2327" s="201"/>
      <c r="M2327" s="203"/>
    </row>
    <row r="2328" spans="1:13" s="189" customFormat="1" x14ac:dyDescent="0.25">
      <c r="A2328" s="204"/>
      <c r="F2328" s="201"/>
      <c r="G2328" s="201"/>
      <c r="H2328" s="201"/>
      <c r="M2328" s="203"/>
    </row>
    <row r="2329" spans="1:13" s="189" customFormat="1" x14ac:dyDescent="0.25">
      <c r="A2329" s="204"/>
      <c r="F2329" s="201"/>
      <c r="G2329" s="201"/>
      <c r="H2329" s="201"/>
      <c r="M2329" s="203"/>
    </row>
    <row r="2330" spans="1:13" s="189" customFormat="1" x14ac:dyDescent="0.25">
      <c r="A2330" s="204"/>
      <c r="F2330" s="201"/>
      <c r="G2330" s="201"/>
      <c r="H2330" s="201"/>
      <c r="M2330" s="203"/>
    </row>
    <row r="2331" spans="1:13" s="189" customFormat="1" x14ac:dyDescent="0.25">
      <c r="A2331" s="204"/>
      <c r="F2331" s="201"/>
      <c r="G2331" s="201"/>
      <c r="H2331" s="201"/>
      <c r="M2331" s="203"/>
    </row>
    <row r="2332" spans="1:13" s="189" customFormat="1" x14ac:dyDescent="0.25">
      <c r="A2332" s="204"/>
      <c r="F2332" s="201"/>
      <c r="G2332" s="201"/>
      <c r="H2332" s="201"/>
      <c r="M2332" s="203"/>
    </row>
    <row r="2333" spans="1:13" s="189" customFormat="1" x14ac:dyDescent="0.25">
      <c r="A2333" s="204"/>
      <c r="F2333" s="201"/>
      <c r="G2333" s="201"/>
      <c r="H2333" s="201"/>
      <c r="M2333" s="203"/>
    </row>
    <row r="2334" spans="1:13" s="189" customFormat="1" x14ac:dyDescent="0.25">
      <c r="A2334" s="204"/>
      <c r="F2334" s="201"/>
      <c r="G2334" s="201"/>
      <c r="H2334" s="201"/>
      <c r="M2334" s="203"/>
    </row>
    <row r="2335" spans="1:13" s="189" customFormat="1" x14ac:dyDescent="0.25">
      <c r="A2335" s="204"/>
      <c r="F2335" s="201"/>
      <c r="G2335" s="201"/>
      <c r="H2335" s="201"/>
      <c r="M2335" s="203"/>
    </row>
    <row r="2336" spans="1:13" s="189" customFormat="1" x14ac:dyDescent="0.25">
      <c r="A2336" s="204"/>
      <c r="F2336" s="201"/>
      <c r="G2336" s="201"/>
      <c r="H2336" s="201"/>
      <c r="M2336" s="203"/>
    </row>
    <row r="2337" spans="1:13" s="189" customFormat="1" x14ac:dyDescent="0.25">
      <c r="A2337" s="204"/>
      <c r="F2337" s="201"/>
      <c r="G2337" s="201"/>
      <c r="H2337" s="201"/>
      <c r="M2337" s="203"/>
    </row>
    <row r="2338" spans="1:13" s="189" customFormat="1" x14ac:dyDescent="0.25">
      <c r="A2338" s="204"/>
      <c r="F2338" s="201"/>
      <c r="G2338" s="201"/>
      <c r="H2338" s="201"/>
      <c r="M2338" s="203"/>
    </row>
    <row r="2339" spans="1:13" s="189" customFormat="1" x14ac:dyDescent="0.25">
      <c r="A2339" s="204"/>
      <c r="F2339" s="201"/>
      <c r="G2339" s="201"/>
      <c r="H2339" s="201"/>
      <c r="M2339" s="203"/>
    </row>
    <row r="2340" spans="1:13" s="189" customFormat="1" x14ac:dyDescent="0.25">
      <c r="A2340" s="204"/>
      <c r="F2340" s="201"/>
      <c r="G2340" s="201"/>
      <c r="H2340" s="201"/>
      <c r="M2340" s="203"/>
    </row>
    <row r="2341" spans="1:13" s="189" customFormat="1" x14ac:dyDescent="0.25">
      <c r="A2341" s="204"/>
      <c r="F2341" s="201"/>
      <c r="G2341" s="201"/>
      <c r="H2341" s="201"/>
      <c r="M2341" s="203"/>
    </row>
    <row r="2342" spans="1:13" s="189" customFormat="1" x14ac:dyDescent="0.25">
      <c r="A2342" s="204"/>
      <c r="F2342" s="201"/>
      <c r="G2342" s="201"/>
      <c r="H2342" s="201"/>
      <c r="M2342" s="203"/>
    </row>
    <row r="2343" spans="1:13" s="189" customFormat="1" x14ac:dyDescent="0.25">
      <c r="A2343" s="204"/>
      <c r="F2343" s="201"/>
      <c r="G2343" s="201"/>
      <c r="H2343" s="201"/>
      <c r="M2343" s="203"/>
    </row>
    <row r="2344" spans="1:13" s="189" customFormat="1" x14ac:dyDescent="0.25">
      <c r="A2344" s="204"/>
      <c r="F2344" s="201"/>
      <c r="G2344" s="201"/>
      <c r="H2344" s="201"/>
      <c r="M2344" s="203"/>
    </row>
    <row r="2345" spans="1:13" s="189" customFormat="1" x14ac:dyDescent="0.25">
      <c r="A2345" s="204"/>
      <c r="F2345" s="201"/>
      <c r="G2345" s="201"/>
      <c r="H2345" s="201"/>
      <c r="M2345" s="203"/>
    </row>
    <row r="2346" spans="1:13" s="189" customFormat="1" x14ac:dyDescent="0.25">
      <c r="A2346" s="204"/>
      <c r="F2346" s="201"/>
      <c r="G2346" s="201"/>
      <c r="H2346" s="201"/>
      <c r="M2346" s="203"/>
    </row>
    <row r="2347" spans="1:13" s="189" customFormat="1" x14ac:dyDescent="0.25">
      <c r="A2347" s="204"/>
      <c r="F2347" s="201"/>
      <c r="G2347" s="201"/>
      <c r="H2347" s="201"/>
      <c r="M2347" s="203"/>
    </row>
    <row r="2348" spans="1:13" s="189" customFormat="1" x14ac:dyDescent="0.25">
      <c r="A2348" s="204"/>
      <c r="F2348" s="201"/>
      <c r="G2348" s="201"/>
      <c r="H2348" s="201"/>
      <c r="M2348" s="203"/>
    </row>
    <row r="2349" spans="1:13" s="189" customFormat="1" x14ac:dyDescent="0.25">
      <c r="A2349" s="204"/>
      <c r="F2349" s="201"/>
      <c r="G2349" s="201"/>
      <c r="H2349" s="201"/>
      <c r="M2349" s="203"/>
    </row>
    <row r="2350" spans="1:13" s="189" customFormat="1" x14ac:dyDescent="0.25">
      <c r="A2350" s="204"/>
      <c r="F2350" s="201"/>
      <c r="G2350" s="201"/>
      <c r="H2350" s="201"/>
      <c r="M2350" s="203"/>
    </row>
    <row r="2351" spans="1:13" s="189" customFormat="1" x14ac:dyDescent="0.25">
      <c r="A2351" s="204"/>
      <c r="F2351" s="201"/>
      <c r="G2351" s="201"/>
      <c r="H2351" s="201"/>
      <c r="M2351" s="203"/>
    </row>
    <row r="2352" spans="1:13" s="189" customFormat="1" x14ac:dyDescent="0.25">
      <c r="A2352" s="204"/>
      <c r="F2352" s="201"/>
      <c r="G2352" s="201"/>
      <c r="H2352" s="201"/>
      <c r="M2352" s="203"/>
    </row>
    <row r="2353" spans="1:13" s="189" customFormat="1" x14ac:dyDescent="0.25">
      <c r="A2353" s="204"/>
      <c r="F2353" s="201"/>
      <c r="G2353" s="201"/>
      <c r="H2353" s="201"/>
      <c r="M2353" s="203"/>
    </row>
    <row r="2354" spans="1:13" s="189" customFormat="1" x14ac:dyDescent="0.25">
      <c r="A2354" s="204"/>
      <c r="F2354" s="201"/>
      <c r="G2354" s="201"/>
      <c r="H2354" s="201"/>
      <c r="M2354" s="203"/>
    </row>
    <row r="2355" spans="1:13" s="189" customFormat="1" x14ac:dyDescent="0.25">
      <c r="A2355" s="204"/>
      <c r="F2355" s="201"/>
      <c r="G2355" s="201"/>
      <c r="H2355" s="201"/>
      <c r="M2355" s="203"/>
    </row>
    <row r="2356" spans="1:13" s="189" customFormat="1" x14ac:dyDescent="0.25">
      <c r="A2356" s="204"/>
      <c r="F2356" s="201"/>
      <c r="G2356" s="201"/>
      <c r="H2356" s="201"/>
      <c r="M2356" s="203"/>
    </row>
    <row r="2357" spans="1:13" s="189" customFormat="1" x14ac:dyDescent="0.25">
      <c r="A2357" s="204"/>
      <c r="F2357" s="201"/>
      <c r="G2357" s="201"/>
      <c r="H2357" s="201"/>
      <c r="M2357" s="203"/>
    </row>
    <row r="2358" spans="1:13" s="189" customFormat="1" x14ac:dyDescent="0.25">
      <c r="A2358" s="204"/>
      <c r="F2358" s="201"/>
      <c r="G2358" s="201"/>
      <c r="H2358" s="201"/>
      <c r="M2358" s="203"/>
    </row>
    <row r="2359" spans="1:13" s="189" customFormat="1" x14ac:dyDescent="0.25">
      <c r="A2359" s="204"/>
      <c r="F2359" s="201"/>
      <c r="G2359" s="201"/>
      <c r="H2359" s="201"/>
      <c r="M2359" s="203"/>
    </row>
    <row r="2360" spans="1:13" s="189" customFormat="1" x14ac:dyDescent="0.25">
      <c r="A2360" s="204"/>
      <c r="F2360" s="201"/>
      <c r="G2360" s="201"/>
      <c r="H2360" s="201"/>
      <c r="M2360" s="203"/>
    </row>
    <row r="2361" spans="1:13" s="189" customFormat="1" x14ac:dyDescent="0.25">
      <c r="A2361" s="204"/>
      <c r="F2361" s="201"/>
      <c r="G2361" s="201"/>
      <c r="H2361" s="201"/>
      <c r="M2361" s="203"/>
    </row>
    <row r="2362" spans="1:13" s="189" customFormat="1" x14ac:dyDescent="0.25">
      <c r="A2362" s="204"/>
      <c r="F2362" s="201"/>
      <c r="G2362" s="201"/>
      <c r="H2362" s="201"/>
      <c r="M2362" s="203"/>
    </row>
    <row r="2363" spans="1:13" s="189" customFormat="1" x14ac:dyDescent="0.25">
      <c r="A2363" s="204"/>
      <c r="F2363" s="201"/>
      <c r="G2363" s="201"/>
      <c r="H2363" s="201"/>
      <c r="M2363" s="203"/>
    </row>
    <row r="2364" spans="1:13" s="189" customFormat="1" x14ac:dyDescent="0.25">
      <c r="A2364" s="204"/>
      <c r="F2364" s="201"/>
      <c r="G2364" s="201"/>
      <c r="H2364" s="201"/>
      <c r="M2364" s="203"/>
    </row>
    <row r="2365" spans="1:13" s="189" customFormat="1" x14ac:dyDescent="0.25">
      <c r="A2365" s="204"/>
      <c r="F2365" s="201"/>
      <c r="G2365" s="201"/>
      <c r="H2365" s="201"/>
      <c r="M2365" s="203"/>
    </row>
    <row r="2366" spans="1:13" s="189" customFormat="1" x14ac:dyDescent="0.25">
      <c r="A2366" s="204"/>
      <c r="F2366" s="201"/>
      <c r="G2366" s="201"/>
      <c r="H2366" s="201"/>
      <c r="M2366" s="203"/>
    </row>
    <row r="2367" spans="1:13" s="189" customFormat="1" x14ac:dyDescent="0.25">
      <c r="A2367" s="204"/>
      <c r="F2367" s="201"/>
      <c r="G2367" s="201"/>
      <c r="H2367" s="201"/>
      <c r="M2367" s="203"/>
    </row>
    <row r="2368" spans="1:13" s="189" customFormat="1" x14ac:dyDescent="0.25">
      <c r="A2368" s="204"/>
      <c r="F2368" s="201"/>
      <c r="G2368" s="201"/>
      <c r="H2368" s="201"/>
      <c r="M2368" s="203"/>
    </row>
    <row r="2369" spans="1:13" s="189" customFormat="1" x14ac:dyDescent="0.25">
      <c r="A2369" s="204"/>
      <c r="F2369" s="201"/>
      <c r="G2369" s="201"/>
      <c r="H2369" s="201"/>
      <c r="M2369" s="203"/>
    </row>
    <row r="2370" spans="1:13" s="189" customFormat="1" x14ac:dyDescent="0.25">
      <c r="A2370" s="204"/>
      <c r="F2370" s="201"/>
      <c r="G2370" s="201"/>
      <c r="H2370" s="201"/>
      <c r="M2370" s="203"/>
    </row>
    <row r="2371" spans="1:13" s="189" customFormat="1" x14ac:dyDescent="0.25">
      <c r="A2371" s="204"/>
      <c r="F2371" s="201"/>
      <c r="G2371" s="201"/>
      <c r="H2371" s="201"/>
      <c r="M2371" s="203"/>
    </row>
    <row r="2372" spans="1:13" s="189" customFormat="1" x14ac:dyDescent="0.25">
      <c r="A2372" s="204"/>
      <c r="F2372" s="201"/>
      <c r="G2372" s="201"/>
      <c r="H2372" s="201"/>
      <c r="M2372" s="203"/>
    </row>
    <row r="2373" spans="1:13" s="189" customFormat="1" x14ac:dyDescent="0.25">
      <c r="A2373" s="204"/>
      <c r="F2373" s="201"/>
      <c r="G2373" s="201"/>
      <c r="H2373" s="201"/>
      <c r="M2373" s="203"/>
    </row>
    <row r="2374" spans="1:13" s="189" customFormat="1" x14ac:dyDescent="0.25">
      <c r="A2374" s="204"/>
      <c r="F2374" s="201"/>
      <c r="G2374" s="201"/>
      <c r="H2374" s="201"/>
      <c r="M2374" s="203"/>
    </row>
    <row r="2375" spans="1:13" s="189" customFormat="1" x14ac:dyDescent="0.25">
      <c r="A2375" s="204"/>
      <c r="F2375" s="201"/>
      <c r="G2375" s="201"/>
      <c r="H2375" s="201"/>
      <c r="M2375" s="203"/>
    </row>
    <row r="2376" spans="1:13" s="189" customFormat="1" x14ac:dyDescent="0.25">
      <c r="A2376" s="204"/>
      <c r="F2376" s="201"/>
      <c r="G2376" s="201"/>
      <c r="H2376" s="201"/>
      <c r="M2376" s="203"/>
    </row>
    <row r="2377" spans="1:13" s="189" customFormat="1" x14ac:dyDescent="0.25">
      <c r="A2377" s="204"/>
      <c r="F2377" s="201"/>
      <c r="G2377" s="201"/>
      <c r="H2377" s="201"/>
      <c r="M2377" s="203"/>
    </row>
    <row r="2378" spans="1:13" s="189" customFormat="1" x14ac:dyDescent="0.25">
      <c r="A2378" s="204"/>
      <c r="F2378" s="201"/>
      <c r="G2378" s="201"/>
      <c r="H2378" s="201"/>
      <c r="M2378" s="203"/>
    </row>
    <row r="2379" spans="1:13" s="189" customFormat="1" x14ac:dyDescent="0.25">
      <c r="A2379" s="204"/>
      <c r="F2379" s="201"/>
      <c r="G2379" s="201"/>
      <c r="H2379" s="201"/>
      <c r="M2379" s="203"/>
    </row>
    <row r="2380" spans="1:13" s="189" customFormat="1" x14ac:dyDescent="0.25">
      <c r="A2380" s="204"/>
      <c r="F2380" s="201"/>
      <c r="G2380" s="201"/>
      <c r="H2380" s="201"/>
      <c r="M2380" s="203"/>
    </row>
    <row r="2381" spans="1:13" s="189" customFormat="1" x14ac:dyDescent="0.25">
      <c r="A2381" s="204"/>
      <c r="F2381" s="201"/>
      <c r="G2381" s="201"/>
      <c r="H2381" s="201"/>
      <c r="M2381" s="203"/>
    </row>
    <row r="2382" spans="1:13" s="189" customFormat="1" x14ac:dyDescent="0.25">
      <c r="A2382" s="204"/>
      <c r="F2382" s="201"/>
      <c r="G2382" s="201"/>
      <c r="H2382" s="201"/>
      <c r="M2382" s="203"/>
    </row>
    <row r="2383" spans="1:13" s="189" customFormat="1" x14ac:dyDescent="0.25">
      <c r="A2383" s="204"/>
      <c r="F2383" s="201"/>
      <c r="G2383" s="201"/>
      <c r="H2383" s="201"/>
      <c r="M2383" s="203"/>
    </row>
    <row r="2384" spans="1:13" s="189" customFormat="1" x14ac:dyDescent="0.25">
      <c r="A2384" s="204"/>
      <c r="F2384" s="201"/>
      <c r="G2384" s="201"/>
      <c r="H2384" s="201"/>
      <c r="M2384" s="203"/>
    </row>
    <row r="2385" spans="1:13" s="189" customFormat="1" x14ac:dyDescent="0.25">
      <c r="A2385" s="204"/>
      <c r="F2385" s="201"/>
      <c r="G2385" s="201"/>
      <c r="H2385" s="201"/>
      <c r="M2385" s="203"/>
    </row>
    <row r="2386" spans="1:13" s="189" customFormat="1" x14ac:dyDescent="0.25">
      <c r="A2386" s="204"/>
      <c r="F2386" s="201"/>
      <c r="G2386" s="201"/>
      <c r="H2386" s="201"/>
      <c r="M2386" s="203"/>
    </row>
    <row r="2387" spans="1:13" s="189" customFormat="1" x14ac:dyDescent="0.25">
      <c r="A2387" s="204"/>
      <c r="F2387" s="201"/>
      <c r="G2387" s="201"/>
      <c r="H2387" s="201"/>
      <c r="M2387" s="203"/>
    </row>
    <row r="2388" spans="1:13" s="189" customFormat="1" x14ac:dyDescent="0.25">
      <c r="A2388" s="204"/>
      <c r="F2388" s="201"/>
      <c r="G2388" s="201"/>
      <c r="H2388" s="201"/>
      <c r="M2388" s="203"/>
    </row>
    <row r="2389" spans="1:13" s="189" customFormat="1" x14ac:dyDescent="0.25">
      <c r="A2389" s="204"/>
      <c r="F2389" s="201"/>
      <c r="G2389" s="201"/>
      <c r="H2389" s="201"/>
      <c r="M2389" s="203"/>
    </row>
    <row r="2390" spans="1:13" s="189" customFormat="1" x14ac:dyDescent="0.25">
      <c r="A2390" s="204"/>
      <c r="F2390" s="201"/>
      <c r="G2390" s="201"/>
      <c r="H2390" s="201"/>
      <c r="M2390" s="203"/>
    </row>
    <row r="2391" spans="1:13" s="189" customFormat="1" x14ac:dyDescent="0.25">
      <c r="A2391" s="204"/>
      <c r="F2391" s="201"/>
      <c r="G2391" s="201"/>
      <c r="H2391" s="201"/>
      <c r="M2391" s="203"/>
    </row>
    <row r="2392" spans="1:13" s="189" customFormat="1" x14ac:dyDescent="0.25">
      <c r="A2392" s="204"/>
      <c r="F2392" s="201"/>
      <c r="G2392" s="201"/>
      <c r="H2392" s="201"/>
      <c r="M2392" s="203"/>
    </row>
    <row r="2393" spans="1:13" s="189" customFormat="1" x14ac:dyDescent="0.25">
      <c r="A2393" s="204"/>
      <c r="F2393" s="201"/>
      <c r="G2393" s="201"/>
      <c r="H2393" s="201"/>
      <c r="M2393" s="203"/>
    </row>
    <row r="2394" spans="1:13" s="189" customFormat="1" x14ac:dyDescent="0.25">
      <c r="A2394" s="204"/>
      <c r="F2394" s="201"/>
      <c r="G2394" s="201"/>
      <c r="H2394" s="201"/>
      <c r="M2394" s="203"/>
    </row>
    <row r="2395" spans="1:13" s="189" customFormat="1" x14ac:dyDescent="0.25">
      <c r="A2395" s="204"/>
      <c r="F2395" s="201"/>
      <c r="G2395" s="201"/>
      <c r="H2395" s="201"/>
      <c r="M2395" s="203"/>
    </row>
    <row r="2396" spans="1:13" s="189" customFormat="1" x14ac:dyDescent="0.25">
      <c r="A2396" s="204"/>
      <c r="F2396" s="201"/>
      <c r="G2396" s="201"/>
      <c r="H2396" s="201"/>
      <c r="M2396" s="203"/>
    </row>
    <row r="2397" spans="1:13" s="189" customFormat="1" x14ac:dyDescent="0.25">
      <c r="A2397" s="204"/>
      <c r="F2397" s="201"/>
      <c r="G2397" s="201"/>
      <c r="H2397" s="201"/>
      <c r="M2397" s="203"/>
    </row>
    <row r="2398" spans="1:13" s="189" customFormat="1" x14ac:dyDescent="0.25">
      <c r="A2398" s="204"/>
      <c r="F2398" s="201"/>
      <c r="G2398" s="201"/>
      <c r="H2398" s="201"/>
      <c r="M2398" s="203"/>
    </row>
    <row r="2399" spans="1:13" s="189" customFormat="1" x14ac:dyDescent="0.25">
      <c r="A2399" s="204"/>
      <c r="F2399" s="201"/>
      <c r="G2399" s="201"/>
      <c r="H2399" s="201"/>
      <c r="M2399" s="203"/>
    </row>
    <row r="2400" spans="1:13" s="189" customFormat="1" x14ac:dyDescent="0.25">
      <c r="A2400" s="204"/>
      <c r="F2400" s="201"/>
      <c r="G2400" s="201"/>
      <c r="H2400" s="201"/>
      <c r="M2400" s="203"/>
    </row>
    <row r="2401" spans="1:13" s="189" customFormat="1" x14ac:dyDescent="0.25">
      <c r="A2401" s="204"/>
      <c r="F2401" s="201"/>
      <c r="G2401" s="201"/>
      <c r="H2401" s="201"/>
      <c r="M2401" s="203"/>
    </row>
    <row r="2402" spans="1:13" s="189" customFormat="1" x14ac:dyDescent="0.25">
      <c r="A2402" s="204"/>
      <c r="F2402" s="201"/>
      <c r="G2402" s="201"/>
      <c r="H2402" s="201"/>
      <c r="M2402" s="203"/>
    </row>
    <row r="2403" spans="1:13" s="189" customFormat="1" x14ac:dyDescent="0.25">
      <c r="A2403" s="204"/>
      <c r="F2403" s="201"/>
      <c r="G2403" s="201"/>
      <c r="H2403" s="201"/>
      <c r="M2403" s="203"/>
    </row>
    <row r="2404" spans="1:13" s="189" customFormat="1" x14ac:dyDescent="0.25">
      <c r="A2404" s="204"/>
      <c r="F2404" s="201"/>
      <c r="G2404" s="201"/>
      <c r="H2404" s="201"/>
      <c r="M2404" s="203"/>
    </row>
    <row r="2405" spans="1:13" s="189" customFormat="1" x14ac:dyDescent="0.25">
      <c r="A2405" s="204"/>
      <c r="F2405" s="201"/>
      <c r="G2405" s="201"/>
      <c r="H2405" s="201"/>
      <c r="M2405" s="203"/>
    </row>
    <row r="2406" spans="1:13" s="189" customFormat="1" x14ac:dyDescent="0.25">
      <c r="A2406" s="204"/>
      <c r="F2406" s="201"/>
      <c r="G2406" s="201"/>
      <c r="H2406" s="201"/>
      <c r="M2406" s="203"/>
    </row>
    <row r="2407" spans="1:13" s="189" customFormat="1" x14ac:dyDescent="0.25">
      <c r="A2407" s="204"/>
      <c r="F2407" s="201"/>
      <c r="G2407" s="201"/>
      <c r="H2407" s="201"/>
      <c r="M2407" s="203"/>
    </row>
    <row r="2408" spans="1:13" s="189" customFormat="1" x14ac:dyDescent="0.25">
      <c r="A2408" s="204"/>
      <c r="F2408" s="201"/>
      <c r="G2408" s="201"/>
      <c r="H2408" s="201"/>
      <c r="M2408" s="203"/>
    </row>
    <row r="2409" spans="1:13" s="189" customFormat="1" x14ac:dyDescent="0.25">
      <c r="A2409" s="204"/>
      <c r="F2409" s="201"/>
      <c r="G2409" s="201"/>
      <c r="H2409" s="201"/>
      <c r="M2409" s="203"/>
    </row>
    <row r="2410" spans="1:13" s="189" customFormat="1" x14ac:dyDescent="0.25">
      <c r="A2410" s="204"/>
      <c r="F2410" s="201"/>
      <c r="G2410" s="201"/>
      <c r="H2410" s="201"/>
      <c r="M2410" s="203"/>
    </row>
    <row r="2411" spans="1:13" s="189" customFormat="1" x14ac:dyDescent="0.25">
      <c r="A2411" s="204"/>
      <c r="F2411" s="201"/>
      <c r="G2411" s="201"/>
      <c r="H2411" s="201"/>
      <c r="M2411" s="203"/>
    </row>
    <row r="2412" spans="1:13" s="189" customFormat="1" x14ac:dyDescent="0.25">
      <c r="A2412" s="204"/>
      <c r="F2412" s="201"/>
      <c r="G2412" s="201"/>
      <c r="H2412" s="201"/>
      <c r="M2412" s="203"/>
    </row>
    <row r="2413" spans="1:13" s="189" customFormat="1" x14ac:dyDescent="0.25">
      <c r="A2413" s="204"/>
      <c r="F2413" s="201"/>
      <c r="G2413" s="201"/>
      <c r="H2413" s="201"/>
      <c r="M2413" s="203"/>
    </row>
    <row r="2414" spans="1:13" s="189" customFormat="1" x14ac:dyDescent="0.25">
      <c r="A2414" s="204"/>
      <c r="F2414" s="201"/>
      <c r="G2414" s="201"/>
      <c r="H2414" s="201"/>
      <c r="M2414" s="203"/>
    </row>
    <row r="2415" spans="1:13" s="189" customFormat="1" x14ac:dyDescent="0.25">
      <c r="A2415" s="204"/>
      <c r="F2415" s="201"/>
      <c r="G2415" s="201"/>
      <c r="H2415" s="201"/>
      <c r="M2415" s="203"/>
    </row>
    <row r="2416" spans="1:13" s="189" customFormat="1" x14ac:dyDescent="0.25">
      <c r="A2416" s="204"/>
      <c r="F2416" s="201"/>
      <c r="G2416" s="201"/>
      <c r="H2416" s="201"/>
      <c r="M2416" s="203"/>
    </row>
    <row r="2417" spans="1:13" s="189" customFormat="1" x14ac:dyDescent="0.25">
      <c r="A2417" s="204"/>
      <c r="F2417" s="201"/>
      <c r="G2417" s="201"/>
      <c r="H2417" s="201"/>
      <c r="M2417" s="203"/>
    </row>
    <row r="2418" spans="1:13" s="189" customFormat="1" x14ac:dyDescent="0.25">
      <c r="A2418" s="204"/>
      <c r="F2418" s="201"/>
      <c r="G2418" s="201"/>
      <c r="H2418" s="201"/>
      <c r="M2418" s="203"/>
    </row>
    <row r="2419" spans="1:13" s="189" customFormat="1" x14ac:dyDescent="0.25">
      <c r="A2419" s="204"/>
      <c r="F2419" s="201"/>
      <c r="G2419" s="201"/>
      <c r="H2419" s="201"/>
      <c r="M2419" s="203"/>
    </row>
    <row r="2420" spans="1:13" s="189" customFormat="1" x14ac:dyDescent="0.25">
      <c r="A2420" s="204"/>
      <c r="F2420" s="201"/>
      <c r="G2420" s="201"/>
      <c r="H2420" s="201"/>
      <c r="M2420" s="203"/>
    </row>
    <row r="2421" spans="1:13" s="189" customFormat="1" x14ac:dyDescent="0.25">
      <c r="A2421" s="204"/>
      <c r="F2421" s="201"/>
      <c r="G2421" s="201"/>
      <c r="H2421" s="201"/>
      <c r="M2421" s="203"/>
    </row>
    <row r="2422" spans="1:13" s="189" customFormat="1" x14ac:dyDescent="0.25">
      <c r="A2422" s="204"/>
      <c r="F2422" s="201"/>
      <c r="G2422" s="201"/>
      <c r="H2422" s="201"/>
      <c r="M2422" s="203"/>
    </row>
    <row r="2423" spans="1:13" s="189" customFormat="1" x14ac:dyDescent="0.25">
      <c r="A2423" s="204"/>
      <c r="F2423" s="201"/>
      <c r="G2423" s="201"/>
      <c r="H2423" s="201"/>
      <c r="M2423" s="203"/>
    </row>
    <row r="2424" spans="1:13" s="189" customFormat="1" x14ac:dyDescent="0.25">
      <c r="A2424" s="204"/>
      <c r="F2424" s="201"/>
      <c r="G2424" s="201"/>
      <c r="H2424" s="201"/>
      <c r="M2424" s="203"/>
    </row>
    <row r="2425" spans="1:13" s="189" customFormat="1" x14ac:dyDescent="0.25">
      <c r="A2425" s="204"/>
      <c r="F2425" s="201"/>
      <c r="G2425" s="201"/>
      <c r="H2425" s="201"/>
      <c r="M2425" s="203"/>
    </row>
    <row r="2426" spans="1:13" s="189" customFormat="1" x14ac:dyDescent="0.25">
      <c r="A2426" s="204"/>
      <c r="F2426" s="201"/>
      <c r="G2426" s="201"/>
      <c r="H2426" s="201"/>
      <c r="M2426" s="203"/>
    </row>
    <row r="2427" spans="1:13" s="189" customFormat="1" x14ac:dyDescent="0.25">
      <c r="A2427" s="204"/>
      <c r="F2427" s="201"/>
      <c r="G2427" s="201"/>
      <c r="H2427" s="201"/>
      <c r="M2427" s="203"/>
    </row>
    <row r="2428" spans="1:13" s="189" customFormat="1" x14ac:dyDescent="0.25">
      <c r="A2428" s="204"/>
      <c r="F2428" s="201"/>
      <c r="G2428" s="201"/>
      <c r="H2428" s="201"/>
      <c r="M2428" s="203"/>
    </row>
    <row r="2429" spans="1:13" s="189" customFormat="1" x14ac:dyDescent="0.25">
      <c r="A2429" s="204"/>
      <c r="F2429" s="201"/>
      <c r="G2429" s="201"/>
      <c r="H2429" s="201"/>
      <c r="M2429" s="203"/>
    </row>
    <row r="2430" spans="1:13" s="189" customFormat="1" x14ac:dyDescent="0.25">
      <c r="A2430" s="204"/>
      <c r="F2430" s="201"/>
      <c r="G2430" s="201"/>
      <c r="H2430" s="201"/>
      <c r="M2430" s="203"/>
    </row>
    <row r="2431" spans="1:13" s="189" customFormat="1" x14ac:dyDescent="0.25">
      <c r="A2431" s="204"/>
      <c r="F2431" s="201"/>
      <c r="G2431" s="201"/>
      <c r="H2431" s="201"/>
      <c r="M2431" s="203"/>
    </row>
    <row r="2432" spans="1:13" s="189" customFormat="1" x14ac:dyDescent="0.25">
      <c r="A2432" s="204"/>
      <c r="F2432" s="201"/>
      <c r="G2432" s="201"/>
      <c r="H2432" s="201"/>
      <c r="M2432" s="203"/>
    </row>
    <row r="2433" spans="1:13" s="189" customFormat="1" x14ac:dyDescent="0.25">
      <c r="A2433" s="204"/>
      <c r="F2433" s="201"/>
      <c r="G2433" s="201"/>
      <c r="H2433" s="201"/>
      <c r="M2433" s="203"/>
    </row>
    <row r="2434" spans="1:13" s="189" customFormat="1" x14ac:dyDescent="0.25">
      <c r="A2434" s="204"/>
      <c r="F2434" s="201"/>
      <c r="G2434" s="201"/>
      <c r="H2434" s="201"/>
      <c r="M2434" s="203"/>
    </row>
    <row r="2435" spans="1:13" s="189" customFormat="1" x14ac:dyDescent="0.25">
      <c r="A2435" s="204"/>
      <c r="F2435" s="201"/>
      <c r="G2435" s="201"/>
      <c r="H2435" s="201"/>
      <c r="M2435" s="203"/>
    </row>
    <row r="2436" spans="1:13" s="189" customFormat="1" x14ac:dyDescent="0.25">
      <c r="A2436" s="204"/>
      <c r="F2436" s="201"/>
      <c r="G2436" s="201"/>
      <c r="H2436" s="201"/>
      <c r="M2436" s="203"/>
    </row>
    <row r="2437" spans="1:13" s="189" customFormat="1" x14ac:dyDescent="0.25">
      <c r="A2437" s="204"/>
      <c r="F2437" s="201"/>
      <c r="G2437" s="201"/>
      <c r="H2437" s="201"/>
      <c r="M2437" s="203"/>
    </row>
    <row r="2438" spans="1:13" s="189" customFormat="1" x14ac:dyDescent="0.25">
      <c r="A2438" s="204"/>
      <c r="F2438" s="201"/>
      <c r="G2438" s="201"/>
      <c r="H2438" s="201"/>
      <c r="M2438" s="203"/>
    </row>
    <row r="2439" spans="1:13" s="189" customFormat="1" x14ac:dyDescent="0.25">
      <c r="A2439" s="204"/>
      <c r="F2439" s="201"/>
      <c r="G2439" s="201"/>
      <c r="H2439" s="201"/>
      <c r="M2439" s="203"/>
    </row>
    <row r="2440" spans="1:13" s="189" customFormat="1" x14ac:dyDescent="0.25">
      <c r="A2440" s="204"/>
      <c r="F2440" s="201"/>
      <c r="G2440" s="201"/>
      <c r="H2440" s="201"/>
      <c r="M2440" s="203"/>
    </row>
    <row r="2441" spans="1:13" s="189" customFormat="1" x14ac:dyDescent="0.25">
      <c r="A2441" s="204"/>
      <c r="F2441" s="201"/>
      <c r="G2441" s="201"/>
      <c r="H2441" s="201"/>
      <c r="M2441" s="203"/>
    </row>
    <row r="2442" spans="1:13" s="189" customFormat="1" x14ac:dyDescent="0.25">
      <c r="A2442" s="204"/>
      <c r="F2442" s="201"/>
      <c r="G2442" s="201"/>
      <c r="H2442" s="201"/>
      <c r="M2442" s="203"/>
    </row>
    <row r="2443" spans="1:13" s="189" customFormat="1" x14ac:dyDescent="0.25">
      <c r="A2443" s="204"/>
      <c r="F2443" s="201"/>
      <c r="G2443" s="201"/>
      <c r="H2443" s="201"/>
      <c r="M2443" s="203"/>
    </row>
    <row r="2444" spans="1:13" s="189" customFormat="1" x14ac:dyDescent="0.25">
      <c r="A2444" s="204"/>
      <c r="F2444" s="201"/>
      <c r="G2444" s="201"/>
      <c r="H2444" s="201"/>
      <c r="M2444" s="203"/>
    </row>
    <row r="2445" spans="1:13" s="189" customFormat="1" x14ac:dyDescent="0.25">
      <c r="A2445" s="204"/>
      <c r="F2445" s="201"/>
      <c r="G2445" s="201"/>
      <c r="H2445" s="201"/>
      <c r="M2445" s="203"/>
    </row>
    <row r="2446" spans="1:13" s="189" customFormat="1" x14ac:dyDescent="0.25">
      <c r="A2446" s="204"/>
      <c r="F2446" s="201"/>
      <c r="G2446" s="201"/>
      <c r="H2446" s="201"/>
      <c r="M2446" s="203"/>
    </row>
    <row r="2447" spans="1:13" s="189" customFormat="1" x14ac:dyDescent="0.25">
      <c r="A2447" s="204"/>
      <c r="F2447" s="201"/>
      <c r="G2447" s="201"/>
      <c r="H2447" s="201"/>
      <c r="M2447" s="203"/>
    </row>
    <row r="2448" spans="1:13" s="189" customFormat="1" x14ac:dyDescent="0.25">
      <c r="A2448" s="204"/>
      <c r="F2448" s="201"/>
      <c r="G2448" s="201"/>
      <c r="H2448" s="201"/>
      <c r="M2448" s="203"/>
    </row>
    <row r="2449" spans="1:13" s="189" customFormat="1" x14ac:dyDescent="0.25">
      <c r="A2449" s="204"/>
      <c r="F2449" s="201"/>
      <c r="G2449" s="201"/>
      <c r="H2449" s="201"/>
      <c r="M2449" s="203"/>
    </row>
    <row r="2450" spans="1:13" s="189" customFormat="1" x14ac:dyDescent="0.25">
      <c r="A2450" s="204"/>
      <c r="F2450" s="201"/>
      <c r="G2450" s="201"/>
      <c r="H2450" s="201"/>
      <c r="M2450" s="203"/>
    </row>
    <row r="2451" spans="1:13" s="189" customFormat="1" x14ac:dyDescent="0.25">
      <c r="A2451" s="204"/>
      <c r="F2451" s="201"/>
      <c r="G2451" s="201"/>
      <c r="H2451" s="201"/>
      <c r="M2451" s="203"/>
    </row>
    <row r="2452" spans="1:13" s="189" customFormat="1" x14ac:dyDescent="0.25">
      <c r="A2452" s="204"/>
      <c r="F2452" s="201"/>
      <c r="G2452" s="201"/>
      <c r="H2452" s="201"/>
      <c r="M2452" s="203"/>
    </row>
    <row r="2453" spans="1:13" s="189" customFormat="1" x14ac:dyDescent="0.25">
      <c r="A2453" s="204"/>
      <c r="F2453" s="201"/>
      <c r="G2453" s="201"/>
      <c r="H2453" s="201"/>
      <c r="M2453" s="203"/>
    </row>
    <row r="2454" spans="1:13" s="189" customFormat="1" x14ac:dyDescent="0.25">
      <c r="A2454" s="204"/>
      <c r="F2454" s="201"/>
      <c r="G2454" s="201"/>
      <c r="H2454" s="201"/>
      <c r="M2454" s="203"/>
    </row>
    <row r="2455" spans="1:13" s="189" customFormat="1" x14ac:dyDescent="0.25">
      <c r="A2455" s="204"/>
      <c r="F2455" s="201"/>
      <c r="G2455" s="201"/>
      <c r="H2455" s="201"/>
      <c r="M2455" s="203"/>
    </row>
    <row r="2456" spans="1:13" s="189" customFormat="1" x14ac:dyDescent="0.25">
      <c r="A2456" s="204"/>
      <c r="F2456" s="201"/>
      <c r="G2456" s="201"/>
      <c r="H2456" s="201"/>
      <c r="M2456" s="203"/>
    </row>
    <row r="2457" spans="1:13" s="189" customFormat="1" x14ac:dyDescent="0.25">
      <c r="A2457" s="204"/>
      <c r="F2457" s="201"/>
      <c r="G2457" s="201"/>
      <c r="H2457" s="201"/>
      <c r="M2457" s="203"/>
    </row>
    <row r="2458" spans="1:13" s="189" customFormat="1" x14ac:dyDescent="0.25">
      <c r="A2458" s="204"/>
      <c r="F2458" s="201"/>
      <c r="G2458" s="201"/>
      <c r="H2458" s="201"/>
      <c r="M2458" s="203"/>
    </row>
    <row r="2459" spans="1:13" s="189" customFormat="1" x14ac:dyDescent="0.25">
      <c r="A2459" s="204"/>
      <c r="F2459" s="201"/>
      <c r="G2459" s="201"/>
      <c r="H2459" s="201"/>
      <c r="M2459" s="203"/>
    </row>
    <row r="2460" spans="1:13" s="189" customFormat="1" x14ac:dyDescent="0.25">
      <c r="A2460" s="204"/>
      <c r="F2460" s="201"/>
      <c r="G2460" s="201"/>
      <c r="H2460" s="201"/>
      <c r="M2460" s="203"/>
    </row>
    <row r="2461" spans="1:13" s="189" customFormat="1" x14ac:dyDescent="0.25">
      <c r="A2461" s="204"/>
      <c r="F2461" s="201"/>
      <c r="G2461" s="201"/>
      <c r="H2461" s="201"/>
      <c r="M2461" s="203"/>
    </row>
    <row r="2462" spans="1:13" s="189" customFormat="1" x14ac:dyDescent="0.25">
      <c r="A2462" s="204"/>
      <c r="F2462" s="201"/>
      <c r="G2462" s="201"/>
      <c r="H2462" s="201"/>
      <c r="M2462" s="203"/>
    </row>
    <row r="2463" spans="1:13" s="189" customFormat="1" x14ac:dyDescent="0.25">
      <c r="A2463" s="204"/>
      <c r="F2463" s="201"/>
      <c r="G2463" s="201"/>
      <c r="H2463" s="201"/>
      <c r="M2463" s="203"/>
    </row>
    <row r="2464" spans="1:13" s="189" customFormat="1" x14ac:dyDescent="0.25">
      <c r="A2464" s="204"/>
      <c r="F2464" s="201"/>
      <c r="G2464" s="201"/>
      <c r="H2464" s="201"/>
      <c r="M2464" s="203"/>
    </row>
    <row r="2465" spans="1:13" s="189" customFormat="1" x14ac:dyDescent="0.25">
      <c r="A2465" s="204"/>
      <c r="F2465" s="201"/>
      <c r="G2465" s="201"/>
      <c r="H2465" s="201"/>
      <c r="M2465" s="203"/>
    </row>
    <row r="2466" spans="1:13" s="189" customFormat="1" x14ac:dyDescent="0.25">
      <c r="A2466" s="204"/>
      <c r="F2466" s="201"/>
      <c r="G2466" s="201"/>
      <c r="H2466" s="201"/>
      <c r="M2466" s="203"/>
    </row>
    <row r="2467" spans="1:13" s="189" customFormat="1" x14ac:dyDescent="0.25">
      <c r="A2467" s="204"/>
      <c r="F2467" s="201"/>
      <c r="G2467" s="201"/>
      <c r="H2467" s="201"/>
      <c r="M2467" s="203"/>
    </row>
    <row r="2468" spans="1:13" s="189" customFormat="1" x14ac:dyDescent="0.25">
      <c r="A2468" s="204"/>
      <c r="F2468" s="201"/>
      <c r="G2468" s="201"/>
      <c r="H2468" s="201"/>
      <c r="M2468" s="203"/>
    </row>
    <row r="2469" spans="1:13" s="189" customFormat="1" x14ac:dyDescent="0.25">
      <c r="A2469" s="204"/>
      <c r="F2469" s="201"/>
      <c r="G2469" s="201"/>
      <c r="H2469" s="201"/>
      <c r="M2469" s="203"/>
    </row>
    <row r="2470" spans="1:13" s="189" customFormat="1" x14ac:dyDescent="0.25">
      <c r="A2470" s="204"/>
      <c r="F2470" s="201"/>
      <c r="G2470" s="201"/>
      <c r="H2470" s="201"/>
      <c r="M2470" s="203"/>
    </row>
    <row r="2471" spans="1:13" s="189" customFormat="1" x14ac:dyDescent="0.25">
      <c r="A2471" s="204"/>
      <c r="F2471" s="201"/>
      <c r="G2471" s="201"/>
      <c r="H2471" s="201"/>
      <c r="M2471" s="203"/>
    </row>
    <row r="2472" spans="1:13" s="189" customFormat="1" x14ac:dyDescent="0.25">
      <c r="A2472" s="204"/>
      <c r="F2472" s="201"/>
      <c r="G2472" s="201"/>
      <c r="H2472" s="201"/>
      <c r="M2472" s="203"/>
    </row>
    <row r="2473" spans="1:13" s="189" customFormat="1" x14ac:dyDescent="0.25">
      <c r="A2473" s="204"/>
      <c r="F2473" s="201"/>
      <c r="G2473" s="201"/>
      <c r="H2473" s="201"/>
      <c r="M2473" s="203"/>
    </row>
    <row r="2474" spans="1:13" s="189" customFormat="1" x14ac:dyDescent="0.25">
      <c r="A2474" s="204"/>
      <c r="F2474" s="201"/>
      <c r="G2474" s="201"/>
      <c r="H2474" s="201"/>
      <c r="M2474" s="203"/>
    </row>
    <row r="2475" spans="1:13" s="189" customFormat="1" x14ac:dyDescent="0.25">
      <c r="A2475" s="204"/>
      <c r="F2475" s="201"/>
      <c r="G2475" s="201"/>
      <c r="H2475" s="201"/>
      <c r="M2475" s="203"/>
    </row>
    <row r="2476" spans="1:13" s="189" customFormat="1" x14ac:dyDescent="0.25">
      <c r="A2476" s="204"/>
      <c r="F2476" s="201"/>
      <c r="G2476" s="201"/>
      <c r="H2476" s="201"/>
      <c r="M2476" s="203"/>
    </row>
    <row r="2477" spans="1:13" s="189" customFormat="1" x14ac:dyDescent="0.25">
      <c r="A2477" s="204"/>
      <c r="F2477" s="201"/>
      <c r="G2477" s="201"/>
      <c r="H2477" s="201"/>
      <c r="M2477" s="203"/>
    </row>
    <row r="2478" spans="1:13" s="189" customFormat="1" x14ac:dyDescent="0.25">
      <c r="A2478" s="204"/>
      <c r="F2478" s="201"/>
      <c r="G2478" s="201"/>
      <c r="H2478" s="201"/>
      <c r="M2478" s="203"/>
    </row>
    <row r="2479" spans="1:13" s="189" customFormat="1" x14ac:dyDescent="0.25">
      <c r="A2479" s="204"/>
      <c r="F2479" s="201"/>
      <c r="G2479" s="201"/>
      <c r="H2479" s="201"/>
      <c r="M2479" s="203"/>
    </row>
    <row r="2480" spans="1:13" s="189" customFormat="1" x14ac:dyDescent="0.25">
      <c r="A2480" s="204"/>
      <c r="F2480" s="201"/>
      <c r="G2480" s="201"/>
      <c r="H2480" s="201"/>
      <c r="M2480" s="203"/>
    </row>
    <row r="2481" spans="1:13" s="189" customFormat="1" x14ac:dyDescent="0.25">
      <c r="A2481" s="204"/>
      <c r="F2481" s="201"/>
      <c r="G2481" s="201"/>
      <c r="H2481" s="201"/>
      <c r="M2481" s="203"/>
    </row>
    <row r="2482" spans="1:13" s="189" customFormat="1" x14ac:dyDescent="0.25">
      <c r="A2482" s="204"/>
      <c r="F2482" s="201"/>
      <c r="G2482" s="201"/>
      <c r="H2482" s="201"/>
      <c r="M2482" s="203"/>
    </row>
    <row r="2483" spans="1:13" s="189" customFormat="1" x14ac:dyDescent="0.25">
      <c r="A2483" s="204"/>
      <c r="F2483" s="201"/>
      <c r="G2483" s="201"/>
      <c r="H2483" s="201"/>
      <c r="M2483" s="203"/>
    </row>
    <row r="2484" spans="1:13" s="189" customFormat="1" x14ac:dyDescent="0.25">
      <c r="A2484" s="204"/>
      <c r="F2484" s="201"/>
      <c r="G2484" s="201"/>
      <c r="H2484" s="201"/>
      <c r="M2484" s="203"/>
    </row>
    <row r="2485" spans="1:13" s="189" customFormat="1" x14ac:dyDescent="0.25">
      <c r="A2485" s="204"/>
      <c r="F2485" s="201"/>
      <c r="G2485" s="201"/>
      <c r="H2485" s="201"/>
      <c r="M2485" s="203"/>
    </row>
    <row r="2486" spans="1:13" s="189" customFormat="1" x14ac:dyDescent="0.25">
      <c r="A2486" s="204"/>
      <c r="F2486" s="201"/>
      <c r="G2486" s="201"/>
      <c r="H2486" s="201"/>
      <c r="M2486" s="203"/>
    </row>
    <row r="2487" spans="1:13" s="189" customFormat="1" x14ac:dyDescent="0.25">
      <c r="A2487" s="204"/>
      <c r="F2487" s="201"/>
      <c r="G2487" s="201"/>
      <c r="H2487" s="201"/>
      <c r="M2487" s="203"/>
    </row>
    <row r="2488" spans="1:13" s="189" customFormat="1" x14ac:dyDescent="0.25">
      <c r="A2488" s="204"/>
      <c r="F2488" s="201"/>
      <c r="G2488" s="201"/>
      <c r="H2488" s="201"/>
      <c r="M2488" s="203"/>
    </row>
    <row r="2489" spans="1:13" s="189" customFormat="1" x14ac:dyDescent="0.25">
      <c r="A2489" s="204"/>
      <c r="F2489" s="201"/>
      <c r="G2489" s="201"/>
      <c r="H2489" s="201"/>
      <c r="M2489" s="203"/>
    </row>
    <row r="2490" spans="1:13" s="189" customFormat="1" x14ac:dyDescent="0.25">
      <c r="A2490" s="204"/>
      <c r="F2490" s="201"/>
      <c r="G2490" s="201"/>
      <c r="H2490" s="201"/>
      <c r="M2490" s="203"/>
    </row>
    <row r="2491" spans="1:13" s="189" customFormat="1" x14ac:dyDescent="0.25">
      <c r="A2491" s="204"/>
      <c r="F2491" s="201"/>
      <c r="G2491" s="201"/>
      <c r="H2491" s="201"/>
      <c r="M2491" s="203"/>
    </row>
    <row r="2492" spans="1:13" s="189" customFormat="1" x14ac:dyDescent="0.25">
      <c r="A2492" s="204"/>
      <c r="F2492" s="201"/>
      <c r="G2492" s="201"/>
      <c r="H2492" s="201"/>
      <c r="M2492" s="203"/>
    </row>
    <row r="2493" spans="1:13" s="189" customFormat="1" x14ac:dyDescent="0.25">
      <c r="A2493" s="204"/>
      <c r="F2493" s="201"/>
      <c r="G2493" s="201"/>
      <c r="H2493" s="201"/>
      <c r="M2493" s="203"/>
    </row>
    <row r="2494" spans="1:13" s="189" customFormat="1" x14ac:dyDescent="0.25">
      <c r="A2494" s="204"/>
      <c r="F2494" s="201"/>
      <c r="G2494" s="201"/>
      <c r="H2494" s="201"/>
      <c r="M2494" s="203"/>
    </row>
    <row r="2495" spans="1:13" s="189" customFormat="1" x14ac:dyDescent="0.25">
      <c r="A2495" s="204"/>
      <c r="F2495" s="201"/>
      <c r="G2495" s="201"/>
      <c r="H2495" s="201"/>
      <c r="M2495" s="203"/>
    </row>
    <row r="2496" spans="1:13" s="189" customFormat="1" x14ac:dyDescent="0.25">
      <c r="A2496" s="204"/>
      <c r="F2496" s="201"/>
      <c r="G2496" s="201"/>
      <c r="H2496" s="201"/>
      <c r="M2496" s="203"/>
    </row>
    <row r="2497" spans="1:13" s="189" customFormat="1" x14ac:dyDescent="0.25">
      <c r="A2497" s="204"/>
      <c r="F2497" s="201"/>
      <c r="G2497" s="201"/>
      <c r="H2497" s="201"/>
      <c r="M2497" s="203"/>
    </row>
    <row r="2498" spans="1:13" s="189" customFormat="1" x14ac:dyDescent="0.25">
      <c r="A2498" s="204"/>
      <c r="F2498" s="201"/>
      <c r="G2498" s="201"/>
      <c r="H2498" s="201"/>
      <c r="M2498" s="203"/>
    </row>
    <row r="2499" spans="1:13" s="189" customFormat="1" x14ac:dyDescent="0.25">
      <c r="A2499" s="204"/>
      <c r="F2499" s="201"/>
      <c r="G2499" s="201"/>
      <c r="H2499" s="201"/>
      <c r="M2499" s="203"/>
    </row>
    <row r="2500" spans="1:13" s="189" customFormat="1" x14ac:dyDescent="0.25">
      <c r="A2500" s="204"/>
      <c r="F2500" s="201"/>
      <c r="G2500" s="201"/>
      <c r="H2500" s="201"/>
      <c r="M2500" s="203"/>
    </row>
    <row r="2501" spans="1:13" s="189" customFormat="1" x14ac:dyDescent="0.25">
      <c r="A2501" s="204"/>
      <c r="F2501" s="201"/>
      <c r="G2501" s="201"/>
      <c r="H2501" s="201"/>
      <c r="M2501" s="203"/>
    </row>
    <row r="2502" spans="1:13" s="189" customFormat="1" x14ac:dyDescent="0.25">
      <c r="A2502" s="204"/>
      <c r="F2502" s="201"/>
      <c r="G2502" s="201"/>
      <c r="H2502" s="201"/>
      <c r="M2502" s="203"/>
    </row>
    <row r="2503" spans="1:13" s="189" customFormat="1" x14ac:dyDescent="0.25">
      <c r="A2503" s="204"/>
      <c r="F2503" s="201"/>
      <c r="G2503" s="201"/>
      <c r="H2503" s="201"/>
      <c r="M2503" s="203"/>
    </row>
    <row r="2504" spans="1:13" s="189" customFormat="1" x14ac:dyDescent="0.25">
      <c r="A2504" s="204"/>
      <c r="F2504" s="201"/>
      <c r="G2504" s="201"/>
      <c r="H2504" s="201"/>
      <c r="M2504" s="203"/>
    </row>
    <row r="2505" spans="1:13" s="189" customFormat="1" x14ac:dyDescent="0.25">
      <c r="A2505" s="204"/>
      <c r="F2505" s="201"/>
      <c r="G2505" s="201"/>
      <c r="H2505" s="201"/>
      <c r="M2505" s="203"/>
    </row>
    <row r="2506" spans="1:13" s="189" customFormat="1" x14ac:dyDescent="0.25">
      <c r="A2506" s="204"/>
      <c r="F2506" s="201"/>
      <c r="G2506" s="201"/>
      <c r="H2506" s="201"/>
      <c r="M2506" s="203"/>
    </row>
    <row r="2507" spans="1:13" s="189" customFormat="1" x14ac:dyDescent="0.25">
      <c r="A2507" s="204"/>
      <c r="F2507" s="201"/>
      <c r="G2507" s="201"/>
      <c r="H2507" s="201"/>
      <c r="M2507" s="203"/>
    </row>
    <row r="2508" spans="1:13" s="189" customFormat="1" x14ac:dyDescent="0.25">
      <c r="A2508" s="204"/>
      <c r="F2508" s="201"/>
      <c r="G2508" s="201"/>
      <c r="H2508" s="201"/>
      <c r="M2508" s="203"/>
    </row>
    <row r="2509" spans="1:13" s="189" customFormat="1" x14ac:dyDescent="0.25">
      <c r="A2509" s="204"/>
      <c r="F2509" s="201"/>
      <c r="G2509" s="201"/>
      <c r="H2509" s="201"/>
      <c r="M2509" s="203"/>
    </row>
    <row r="2510" spans="1:13" s="189" customFormat="1" x14ac:dyDescent="0.25">
      <c r="A2510" s="204"/>
      <c r="F2510" s="201"/>
      <c r="G2510" s="201"/>
      <c r="H2510" s="201"/>
      <c r="M2510" s="203"/>
    </row>
    <row r="2511" spans="1:13" s="189" customFormat="1" x14ac:dyDescent="0.25">
      <c r="A2511" s="204"/>
      <c r="F2511" s="201"/>
      <c r="G2511" s="201"/>
      <c r="H2511" s="201"/>
      <c r="M2511" s="203"/>
    </row>
    <row r="2512" spans="1:13" s="189" customFormat="1" x14ac:dyDescent="0.25">
      <c r="A2512" s="204"/>
      <c r="F2512" s="201"/>
      <c r="G2512" s="201"/>
      <c r="H2512" s="201"/>
      <c r="M2512" s="203"/>
    </row>
    <row r="2513" spans="1:13" s="189" customFormat="1" x14ac:dyDescent="0.25">
      <c r="A2513" s="204"/>
      <c r="F2513" s="201"/>
      <c r="G2513" s="201"/>
      <c r="H2513" s="201"/>
      <c r="M2513" s="203"/>
    </row>
    <row r="2514" spans="1:13" s="189" customFormat="1" x14ac:dyDescent="0.25">
      <c r="A2514" s="204"/>
      <c r="F2514" s="201"/>
      <c r="G2514" s="201"/>
      <c r="H2514" s="201"/>
      <c r="M2514" s="203"/>
    </row>
    <row r="2515" spans="1:13" s="189" customFormat="1" x14ac:dyDescent="0.25">
      <c r="A2515" s="204"/>
      <c r="F2515" s="201"/>
      <c r="G2515" s="201"/>
      <c r="H2515" s="201"/>
      <c r="M2515" s="203"/>
    </row>
    <row r="2516" spans="1:13" s="189" customFormat="1" x14ac:dyDescent="0.25">
      <c r="A2516" s="204"/>
      <c r="F2516" s="201"/>
      <c r="G2516" s="201"/>
      <c r="H2516" s="201"/>
      <c r="M2516" s="203"/>
    </row>
    <row r="2517" spans="1:13" s="189" customFormat="1" x14ac:dyDescent="0.25">
      <c r="A2517" s="204"/>
      <c r="F2517" s="201"/>
      <c r="G2517" s="201"/>
      <c r="H2517" s="201"/>
      <c r="M2517" s="203"/>
    </row>
    <row r="2518" spans="1:13" s="189" customFormat="1" x14ac:dyDescent="0.25">
      <c r="A2518" s="204"/>
      <c r="F2518" s="201"/>
      <c r="G2518" s="201"/>
      <c r="H2518" s="201"/>
      <c r="M2518" s="203"/>
    </row>
    <row r="2519" spans="1:13" s="189" customFormat="1" x14ac:dyDescent="0.25">
      <c r="A2519" s="204"/>
      <c r="F2519" s="201"/>
      <c r="G2519" s="201"/>
      <c r="H2519" s="201"/>
      <c r="M2519" s="203"/>
    </row>
    <row r="2520" spans="1:13" s="189" customFormat="1" x14ac:dyDescent="0.25">
      <c r="A2520" s="204"/>
      <c r="F2520" s="201"/>
      <c r="G2520" s="201"/>
      <c r="H2520" s="201"/>
      <c r="M2520" s="203"/>
    </row>
    <row r="2521" spans="1:13" s="189" customFormat="1" x14ac:dyDescent="0.25">
      <c r="A2521" s="204"/>
      <c r="F2521" s="201"/>
      <c r="G2521" s="201"/>
      <c r="H2521" s="201"/>
      <c r="M2521" s="203"/>
    </row>
    <row r="2522" spans="1:13" s="189" customFormat="1" x14ac:dyDescent="0.25">
      <c r="A2522" s="204"/>
      <c r="F2522" s="201"/>
      <c r="G2522" s="201"/>
      <c r="H2522" s="201"/>
      <c r="M2522" s="203"/>
    </row>
    <row r="2523" spans="1:13" s="189" customFormat="1" x14ac:dyDescent="0.25">
      <c r="A2523" s="204"/>
      <c r="F2523" s="201"/>
      <c r="G2523" s="201"/>
      <c r="H2523" s="201"/>
      <c r="M2523" s="203"/>
    </row>
    <row r="2524" spans="1:13" s="189" customFormat="1" x14ac:dyDescent="0.25">
      <c r="A2524" s="204"/>
      <c r="F2524" s="201"/>
      <c r="G2524" s="201"/>
      <c r="H2524" s="201"/>
      <c r="M2524" s="203"/>
    </row>
    <row r="2525" spans="1:13" s="189" customFormat="1" x14ac:dyDescent="0.25">
      <c r="A2525" s="204"/>
      <c r="F2525" s="201"/>
      <c r="G2525" s="201"/>
      <c r="H2525" s="201"/>
      <c r="M2525" s="203"/>
    </row>
    <row r="2526" spans="1:13" s="189" customFormat="1" x14ac:dyDescent="0.25">
      <c r="A2526" s="204"/>
      <c r="F2526" s="201"/>
      <c r="G2526" s="201"/>
      <c r="H2526" s="201"/>
      <c r="M2526" s="203"/>
    </row>
    <row r="2527" spans="1:13" s="189" customFormat="1" x14ac:dyDescent="0.25">
      <c r="A2527" s="204"/>
      <c r="F2527" s="201"/>
      <c r="G2527" s="201"/>
      <c r="H2527" s="201"/>
      <c r="M2527" s="203"/>
    </row>
    <row r="2528" spans="1:13" s="189" customFormat="1" x14ac:dyDescent="0.25">
      <c r="A2528" s="204"/>
      <c r="F2528" s="201"/>
      <c r="G2528" s="201"/>
      <c r="H2528" s="201"/>
      <c r="M2528" s="203"/>
    </row>
    <row r="2529" spans="1:13" s="189" customFormat="1" x14ac:dyDescent="0.25">
      <c r="A2529" s="204"/>
      <c r="F2529" s="201"/>
      <c r="G2529" s="201"/>
      <c r="H2529" s="201"/>
      <c r="M2529" s="203"/>
    </row>
    <row r="2530" spans="1:13" s="189" customFormat="1" x14ac:dyDescent="0.25">
      <c r="A2530" s="204"/>
      <c r="F2530" s="201"/>
      <c r="G2530" s="201"/>
      <c r="H2530" s="201"/>
      <c r="M2530" s="203"/>
    </row>
    <row r="2531" spans="1:13" s="189" customFormat="1" x14ac:dyDescent="0.25">
      <c r="A2531" s="204"/>
      <c r="F2531" s="201"/>
      <c r="G2531" s="201"/>
      <c r="H2531" s="201"/>
      <c r="M2531" s="203"/>
    </row>
    <row r="2532" spans="1:13" s="189" customFormat="1" x14ac:dyDescent="0.25">
      <c r="A2532" s="204"/>
      <c r="F2532" s="201"/>
      <c r="G2532" s="201"/>
      <c r="H2532" s="201"/>
      <c r="M2532" s="203"/>
    </row>
    <row r="2533" spans="1:13" s="189" customFormat="1" x14ac:dyDescent="0.25">
      <c r="A2533" s="204"/>
      <c r="F2533" s="201"/>
      <c r="G2533" s="201"/>
      <c r="H2533" s="201"/>
      <c r="M2533" s="203"/>
    </row>
    <row r="2534" spans="1:13" s="189" customFormat="1" x14ac:dyDescent="0.25">
      <c r="A2534" s="204"/>
      <c r="F2534" s="201"/>
      <c r="G2534" s="201"/>
      <c r="H2534" s="201"/>
      <c r="M2534" s="203"/>
    </row>
    <row r="2535" spans="1:13" s="189" customFormat="1" x14ac:dyDescent="0.25">
      <c r="A2535" s="204"/>
      <c r="F2535" s="201"/>
      <c r="G2535" s="201"/>
      <c r="H2535" s="201"/>
      <c r="M2535" s="203"/>
    </row>
    <row r="2536" spans="1:13" s="189" customFormat="1" x14ac:dyDescent="0.25">
      <c r="A2536" s="204"/>
      <c r="F2536" s="201"/>
      <c r="G2536" s="201"/>
      <c r="H2536" s="201"/>
      <c r="M2536" s="203"/>
    </row>
    <row r="2537" spans="1:13" s="189" customFormat="1" x14ac:dyDescent="0.25">
      <c r="A2537" s="204"/>
      <c r="F2537" s="201"/>
      <c r="G2537" s="201"/>
      <c r="H2537" s="201"/>
      <c r="M2537" s="203"/>
    </row>
    <row r="2538" spans="1:13" s="189" customFormat="1" x14ac:dyDescent="0.25">
      <c r="A2538" s="204"/>
      <c r="F2538" s="201"/>
      <c r="G2538" s="201"/>
      <c r="H2538" s="201"/>
      <c r="M2538" s="203"/>
    </row>
    <row r="2539" spans="1:13" s="189" customFormat="1" x14ac:dyDescent="0.25">
      <c r="A2539" s="204"/>
      <c r="F2539" s="201"/>
      <c r="G2539" s="201"/>
      <c r="H2539" s="201"/>
      <c r="M2539" s="203"/>
    </row>
    <row r="2540" spans="1:13" s="189" customFormat="1" x14ac:dyDescent="0.25">
      <c r="A2540" s="204"/>
      <c r="F2540" s="201"/>
      <c r="G2540" s="201"/>
      <c r="H2540" s="201"/>
      <c r="M2540" s="203"/>
    </row>
    <row r="2541" spans="1:13" s="189" customFormat="1" x14ac:dyDescent="0.25">
      <c r="A2541" s="204"/>
      <c r="F2541" s="201"/>
      <c r="G2541" s="201"/>
      <c r="H2541" s="201"/>
      <c r="M2541" s="203"/>
    </row>
    <row r="2542" spans="1:13" s="189" customFormat="1" x14ac:dyDescent="0.25">
      <c r="A2542" s="204"/>
      <c r="F2542" s="201"/>
      <c r="G2542" s="201"/>
      <c r="H2542" s="201"/>
      <c r="M2542" s="203"/>
    </row>
    <row r="2543" spans="1:13" s="189" customFormat="1" x14ac:dyDescent="0.25">
      <c r="A2543" s="204"/>
      <c r="F2543" s="201"/>
      <c r="G2543" s="201"/>
      <c r="H2543" s="201"/>
      <c r="M2543" s="203"/>
    </row>
    <row r="2544" spans="1:13" s="189" customFormat="1" x14ac:dyDescent="0.25">
      <c r="A2544" s="204"/>
      <c r="F2544" s="201"/>
      <c r="G2544" s="201"/>
      <c r="H2544" s="201"/>
      <c r="M2544" s="203"/>
    </row>
    <row r="2545" spans="1:13" s="189" customFormat="1" x14ac:dyDescent="0.25">
      <c r="A2545" s="204"/>
      <c r="F2545" s="201"/>
      <c r="G2545" s="201"/>
      <c r="H2545" s="201"/>
      <c r="M2545" s="203"/>
    </row>
    <row r="2546" spans="1:13" s="189" customFormat="1" x14ac:dyDescent="0.25">
      <c r="A2546" s="204"/>
      <c r="F2546" s="201"/>
      <c r="G2546" s="201"/>
      <c r="H2546" s="201"/>
      <c r="M2546" s="203"/>
    </row>
    <row r="2547" spans="1:13" s="189" customFormat="1" x14ac:dyDescent="0.25">
      <c r="A2547" s="204"/>
      <c r="F2547" s="201"/>
      <c r="G2547" s="201"/>
      <c r="H2547" s="201"/>
      <c r="M2547" s="203"/>
    </row>
    <row r="2548" spans="1:13" s="189" customFormat="1" x14ac:dyDescent="0.25">
      <c r="A2548" s="204"/>
      <c r="F2548" s="201"/>
      <c r="G2548" s="201"/>
      <c r="H2548" s="201"/>
      <c r="M2548" s="203"/>
    </row>
    <row r="2549" spans="1:13" s="189" customFormat="1" x14ac:dyDescent="0.25">
      <c r="A2549" s="204"/>
      <c r="F2549" s="201"/>
      <c r="G2549" s="201"/>
      <c r="H2549" s="201"/>
      <c r="M2549" s="203"/>
    </row>
    <row r="2550" spans="1:13" s="189" customFormat="1" x14ac:dyDescent="0.25">
      <c r="A2550" s="204"/>
      <c r="F2550" s="201"/>
      <c r="G2550" s="201"/>
      <c r="H2550" s="201"/>
      <c r="M2550" s="203"/>
    </row>
    <row r="2551" spans="1:13" s="189" customFormat="1" x14ac:dyDescent="0.25">
      <c r="A2551" s="204"/>
      <c r="F2551" s="201"/>
      <c r="G2551" s="201"/>
      <c r="H2551" s="201"/>
      <c r="M2551" s="203"/>
    </row>
    <row r="2552" spans="1:13" s="189" customFormat="1" x14ac:dyDescent="0.25">
      <c r="A2552" s="204"/>
      <c r="F2552" s="201"/>
      <c r="G2552" s="201"/>
      <c r="H2552" s="201"/>
      <c r="M2552" s="203"/>
    </row>
    <row r="2553" spans="1:13" s="189" customFormat="1" x14ac:dyDescent="0.25">
      <c r="A2553" s="204"/>
      <c r="F2553" s="201"/>
      <c r="G2553" s="201"/>
      <c r="H2553" s="201"/>
      <c r="M2553" s="203"/>
    </row>
    <row r="2554" spans="1:13" s="189" customFormat="1" x14ac:dyDescent="0.25">
      <c r="A2554" s="204"/>
      <c r="F2554" s="201"/>
      <c r="G2554" s="201"/>
      <c r="H2554" s="201"/>
      <c r="M2554" s="203"/>
    </row>
    <row r="2555" spans="1:13" s="189" customFormat="1" x14ac:dyDescent="0.25">
      <c r="A2555" s="204"/>
      <c r="F2555" s="201"/>
      <c r="G2555" s="201"/>
      <c r="H2555" s="201"/>
      <c r="M2555" s="203"/>
    </row>
    <row r="2556" spans="1:13" s="189" customFormat="1" x14ac:dyDescent="0.25">
      <c r="A2556" s="204"/>
      <c r="F2556" s="201"/>
      <c r="G2556" s="201"/>
      <c r="H2556" s="201"/>
      <c r="M2556" s="203"/>
    </row>
    <row r="2557" spans="1:13" s="189" customFormat="1" x14ac:dyDescent="0.25">
      <c r="A2557" s="204"/>
      <c r="F2557" s="201"/>
      <c r="G2557" s="201"/>
      <c r="H2557" s="201"/>
      <c r="M2557" s="203"/>
    </row>
    <row r="2558" spans="1:13" s="189" customFormat="1" x14ac:dyDescent="0.25">
      <c r="A2558" s="204"/>
      <c r="F2558" s="201"/>
      <c r="G2558" s="201"/>
      <c r="H2558" s="201"/>
      <c r="M2558" s="203"/>
    </row>
    <row r="2559" spans="1:13" s="189" customFormat="1" x14ac:dyDescent="0.25">
      <c r="A2559" s="204"/>
      <c r="F2559" s="201"/>
      <c r="G2559" s="201"/>
      <c r="H2559" s="201"/>
      <c r="M2559" s="203"/>
    </row>
    <row r="2560" spans="1:13" s="189" customFormat="1" x14ac:dyDescent="0.25">
      <c r="A2560" s="204"/>
      <c r="F2560" s="201"/>
      <c r="G2560" s="201"/>
      <c r="H2560" s="201"/>
      <c r="M2560" s="203"/>
    </row>
    <row r="2561" spans="1:13" s="189" customFormat="1" x14ac:dyDescent="0.25">
      <c r="A2561" s="204"/>
      <c r="F2561" s="201"/>
      <c r="G2561" s="201"/>
      <c r="H2561" s="201"/>
      <c r="M2561" s="203"/>
    </row>
    <row r="2562" spans="1:13" s="189" customFormat="1" x14ac:dyDescent="0.25">
      <c r="A2562" s="204"/>
      <c r="F2562" s="201"/>
      <c r="G2562" s="201"/>
      <c r="H2562" s="201"/>
      <c r="M2562" s="203"/>
    </row>
    <row r="2563" spans="1:13" s="189" customFormat="1" x14ac:dyDescent="0.25">
      <c r="A2563" s="204"/>
      <c r="F2563" s="201"/>
      <c r="G2563" s="201"/>
      <c r="H2563" s="201"/>
      <c r="M2563" s="203"/>
    </row>
    <row r="2564" spans="1:13" s="189" customFormat="1" x14ac:dyDescent="0.25">
      <c r="A2564" s="204"/>
      <c r="F2564" s="201"/>
      <c r="G2564" s="201"/>
      <c r="H2564" s="201"/>
      <c r="M2564" s="203"/>
    </row>
    <row r="2565" spans="1:13" s="189" customFormat="1" x14ac:dyDescent="0.25">
      <c r="A2565" s="204"/>
      <c r="F2565" s="201"/>
      <c r="G2565" s="201"/>
      <c r="H2565" s="201"/>
      <c r="M2565" s="203"/>
    </row>
    <row r="2566" spans="1:13" s="189" customFormat="1" x14ac:dyDescent="0.25">
      <c r="A2566" s="204"/>
      <c r="F2566" s="201"/>
      <c r="G2566" s="201"/>
      <c r="H2566" s="201"/>
      <c r="M2566" s="203"/>
    </row>
    <row r="2567" spans="1:13" s="189" customFormat="1" x14ac:dyDescent="0.25">
      <c r="A2567" s="204"/>
      <c r="F2567" s="201"/>
      <c r="G2567" s="201"/>
      <c r="H2567" s="201"/>
      <c r="M2567" s="203"/>
    </row>
    <row r="2568" spans="1:13" s="189" customFormat="1" x14ac:dyDescent="0.25">
      <c r="A2568" s="204"/>
      <c r="F2568" s="201"/>
      <c r="G2568" s="201"/>
      <c r="H2568" s="201"/>
      <c r="M2568" s="203"/>
    </row>
    <row r="2569" spans="1:13" s="189" customFormat="1" x14ac:dyDescent="0.25">
      <c r="A2569" s="204"/>
      <c r="F2569" s="201"/>
      <c r="G2569" s="201"/>
      <c r="H2569" s="201"/>
      <c r="M2569" s="203"/>
    </row>
    <row r="2570" spans="1:13" s="189" customFormat="1" x14ac:dyDescent="0.25">
      <c r="A2570" s="204"/>
      <c r="F2570" s="201"/>
      <c r="G2570" s="201"/>
      <c r="H2570" s="201"/>
      <c r="M2570" s="203"/>
    </row>
    <row r="2571" spans="1:13" s="189" customFormat="1" x14ac:dyDescent="0.25">
      <c r="A2571" s="204"/>
      <c r="F2571" s="201"/>
      <c r="G2571" s="201"/>
      <c r="H2571" s="201"/>
      <c r="M2571" s="203"/>
    </row>
    <row r="2572" spans="1:13" s="189" customFormat="1" x14ac:dyDescent="0.25">
      <c r="A2572" s="204"/>
      <c r="F2572" s="201"/>
      <c r="G2572" s="201"/>
      <c r="H2572" s="201"/>
      <c r="M2572" s="203"/>
    </row>
    <row r="2573" spans="1:13" s="189" customFormat="1" x14ac:dyDescent="0.25">
      <c r="A2573" s="204"/>
      <c r="F2573" s="201"/>
      <c r="G2573" s="201"/>
      <c r="H2573" s="201"/>
      <c r="M2573" s="203"/>
    </row>
    <row r="2574" spans="1:13" s="189" customFormat="1" x14ac:dyDescent="0.25">
      <c r="A2574" s="204"/>
      <c r="F2574" s="201"/>
      <c r="G2574" s="201"/>
      <c r="H2574" s="201"/>
      <c r="M2574" s="203"/>
    </row>
    <row r="2575" spans="1:13" s="189" customFormat="1" x14ac:dyDescent="0.25">
      <c r="A2575" s="204"/>
      <c r="F2575" s="201"/>
      <c r="G2575" s="201"/>
      <c r="H2575" s="201"/>
      <c r="M2575" s="203"/>
    </row>
    <row r="2576" spans="1:13" s="189" customFormat="1" x14ac:dyDescent="0.25">
      <c r="A2576" s="204"/>
      <c r="F2576" s="201"/>
      <c r="G2576" s="201"/>
      <c r="H2576" s="201"/>
      <c r="M2576" s="203"/>
    </row>
    <row r="2577" spans="1:13" s="189" customFormat="1" x14ac:dyDescent="0.25">
      <c r="A2577" s="204"/>
      <c r="F2577" s="201"/>
      <c r="G2577" s="201"/>
      <c r="H2577" s="201"/>
      <c r="M2577" s="203"/>
    </row>
    <row r="2578" spans="1:13" s="189" customFormat="1" x14ac:dyDescent="0.25">
      <c r="A2578" s="204"/>
      <c r="F2578" s="201"/>
      <c r="G2578" s="201"/>
      <c r="H2578" s="201"/>
      <c r="M2578" s="203"/>
    </row>
    <row r="2579" spans="1:13" s="189" customFormat="1" x14ac:dyDescent="0.25">
      <c r="A2579" s="204"/>
      <c r="F2579" s="201"/>
      <c r="G2579" s="201"/>
      <c r="H2579" s="201"/>
      <c r="M2579" s="203"/>
    </row>
    <row r="2580" spans="1:13" s="189" customFormat="1" x14ac:dyDescent="0.25">
      <c r="A2580" s="204"/>
      <c r="F2580" s="201"/>
      <c r="G2580" s="201"/>
      <c r="H2580" s="201"/>
      <c r="M2580" s="203"/>
    </row>
    <row r="2581" spans="1:13" s="189" customFormat="1" x14ac:dyDescent="0.25">
      <c r="A2581" s="204"/>
      <c r="F2581" s="201"/>
      <c r="G2581" s="201"/>
      <c r="H2581" s="201"/>
      <c r="M2581" s="203"/>
    </row>
    <row r="2582" spans="1:13" s="189" customFormat="1" x14ac:dyDescent="0.25">
      <c r="A2582" s="204"/>
      <c r="F2582" s="201"/>
      <c r="G2582" s="201"/>
      <c r="H2582" s="201"/>
      <c r="M2582" s="203"/>
    </row>
    <row r="2583" spans="1:13" s="189" customFormat="1" x14ac:dyDescent="0.25">
      <c r="A2583" s="204"/>
      <c r="F2583" s="201"/>
      <c r="G2583" s="201"/>
      <c r="H2583" s="201"/>
      <c r="M2583" s="203"/>
    </row>
    <row r="2584" spans="1:13" s="189" customFormat="1" x14ac:dyDescent="0.25">
      <c r="A2584" s="204"/>
      <c r="F2584" s="201"/>
      <c r="G2584" s="201"/>
      <c r="H2584" s="201"/>
      <c r="M2584" s="203"/>
    </row>
    <row r="2585" spans="1:13" s="189" customFormat="1" x14ac:dyDescent="0.25">
      <c r="A2585" s="204"/>
      <c r="F2585" s="201"/>
      <c r="G2585" s="201"/>
      <c r="H2585" s="201"/>
      <c r="M2585" s="203"/>
    </row>
    <row r="2586" spans="1:13" s="189" customFormat="1" x14ac:dyDescent="0.25">
      <c r="A2586" s="204"/>
      <c r="F2586" s="201"/>
      <c r="G2586" s="201"/>
      <c r="H2586" s="201"/>
      <c r="M2586" s="203"/>
    </row>
    <row r="2587" spans="1:13" s="189" customFormat="1" x14ac:dyDescent="0.25">
      <c r="A2587" s="204"/>
      <c r="F2587" s="201"/>
      <c r="G2587" s="201"/>
      <c r="H2587" s="201"/>
      <c r="M2587" s="203"/>
    </row>
    <row r="2588" spans="1:13" s="189" customFormat="1" x14ac:dyDescent="0.25">
      <c r="A2588" s="204"/>
      <c r="F2588" s="201"/>
      <c r="G2588" s="201"/>
      <c r="H2588" s="201"/>
      <c r="M2588" s="203"/>
    </row>
    <row r="2589" spans="1:13" s="189" customFormat="1" x14ac:dyDescent="0.25">
      <c r="A2589" s="204"/>
      <c r="F2589" s="201"/>
      <c r="G2589" s="201"/>
      <c r="H2589" s="201"/>
      <c r="M2589" s="203"/>
    </row>
    <row r="2590" spans="1:13" s="189" customFormat="1" x14ac:dyDescent="0.25">
      <c r="A2590" s="204"/>
      <c r="F2590" s="201"/>
      <c r="G2590" s="201"/>
      <c r="H2590" s="201"/>
      <c r="M2590" s="203"/>
    </row>
    <row r="2591" spans="1:13" s="189" customFormat="1" x14ac:dyDescent="0.25">
      <c r="A2591" s="204"/>
      <c r="F2591" s="201"/>
      <c r="G2591" s="201"/>
      <c r="H2591" s="201"/>
      <c r="M2591" s="203"/>
    </row>
    <row r="2592" spans="1:13" s="189" customFormat="1" x14ac:dyDescent="0.25">
      <c r="A2592" s="204"/>
      <c r="F2592" s="201"/>
      <c r="G2592" s="201"/>
      <c r="H2592" s="201"/>
      <c r="M2592" s="203"/>
    </row>
    <row r="2593" spans="1:13" s="189" customFormat="1" x14ac:dyDescent="0.25">
      <c r="A2593" s="204"/>
      <c r="F2593" s="201"/>
      <c r="G2593" s="201"/>
      <c r="H2593" s="201"/>
      <c r="M2593" s="203"/>
    </row>
    <row r="2594" spans="1:13" s="189" customFormat="1" x14ac:dyDescent="0.25">
      <c r="A2594" s="204"/>
      <c r="F2594" s="201"/>
      <c r="G2594" s="201"/>
      <c r="H2594" s="201"/>
      <c r="M2594" s="203"/>
    </row>
    <row r="2595" spans="1:13" s="189" customFormat="1" x14ac:dyDescent="0.25">
      <c r="A2595" s="204"/>
      <c r="F2595" s="201"/>
      <c r="G2595" s="201"/>
      <c r="H2595" s="201"/>
      <c r="M2595" s="203"/>
    </row>
    <row r="2596" spans="1:13" s="189" customFormat="1" x14ac:dyDescent="0.25">
      <c r="A2596" s="204"/>
      <c r="F2596" s="201"/>
      <c r="G2596" s="201"/>
      <c r="H2596" s="201"/>
      <c r="M2596" s="203"/>
    </row>
    <row r="2597" spans="1:13" s="189" customFormat="1" x14ac:dyDescent="0.25">
      <c r="A2597" s="204"/>
      <c r="F2597" s="201"/>
      <c r="G2597" s="201"/>
      <c r="H2597" s="201"/>
      <c r="M2597" s="203"/>
    </row>
    <row r="2598" spans="1:13" s="189" customFormat="1" x14ac:dyDescent="0.25">
      <c r="A2598" s="204"/>
      <c r="F2598" s="201"/>
      <c r="G2598" s="201"/>
      <c r="H2598" s="201"/>
      <c r="M2598" s="203"/>
    </row>
    <row r="2599" spans="1:13" s="189" customFormat="1" x14ac:dyDescent="0.25">
      <c r="A2599" s="204"/>
      <c r="F2599" s="201"/>
      <c r="G2599" s="201"/>
      <c r="H2599" s="201"/>
      <c r="M2599" s="203"/>
    </row>
    <row r="2600" spans="1:13" s="189" customFormat="1" x14ac:dyDescent="0.25">
      <c r="A2600" s="204"/>
      <c r="F2600" s="201"/>
      <c r="G2600" s="201"/>
      <c r="H2600" s="201"/>
      <c r="M2600" s="203"/>
    </row>
    <row r="2601" spans="1:13" s="189" customFormat="1" x14ac:dyDescent="0.25">
      <c r="A2601" s="204"/>
      <c r="F2601" s="201"/>
      <c r="G2601" s="201"/>
      <c r="H2601" s="201"/>
      <c r="M2601" s="203"/>
    </row>
    <row r="2602" spans="1:13" s="189" customFormat="1" x14ac:dyDescent="0.25">
      <c r="A2602" s="204"/>
      <c r="F2602" s="201"/>
      <c r="G2602" s="201"/>
      <c r="H2602" s="201"/>
      <c r="M2602" s="203"/>
    </row>
    <row r="2603" spans="1:13" s="189" customFormat="1" x14ac:dyDescent="0.25">
      <c r="A2603" s="204"/>
      <c r="F2603" s="201"/>
      <c r="G2603" s="201"/>
      <c r="H2603" s="201"/>
      <c r="M2603" s="203"/>
    </row>
    <row r="2604" spans="1:13" s="189" customFormat="1" x14ac:dyDescent="0.25">
      <c r="A2604" s="204"/>
      <c r="F2604" s="201"/>
      <c r="G2604" s="201"/>
      <c r="H2604" s="201"/>
      <c r="M2604" s="203"/>
    </row>
    <row r="2605" spans="1:13" s="189" customFormat="1" x14ac:dyDescent="0.25">
      <c r="A2605" s="204"/>
      <c r="F2605" s="201"/>
      <c r="G2605" s="201"/>
      <c r="H2605" s="201"/>
      <c r="M2605" s="203"/>
    </row>
    <row r="2606" spans="1:13" s="189" customFormat="1" x14ac:dyDescent="0.25">
      <c r="A2606" s="204"/>
      <c r="F2606" s="201"/>
      <c r="G2606" s="201"/>
      <c r="H2606" s="201"/>
      <c r="M2606" s="203"/>
    </row>
    <row r="2607" spans="1:13" s="189" customFormat="1" x14ac:dyDescent="0.25">
      <c r="A2607" s="204"/>
      <c r="F2607" s="201"/>
      <c r="G2607" s="201"/>
      <c r="H2607" s="201"/>
      <c r="M2607" s="203"/>
    </row>
    <row r="2608" spans="1:13" s="189" customFormat="1" x14ac:dyDescent="0.25">
      <c r="A2608" s="204"/>
      <c r="F2608" s="201"/>
      <c r="G2608" s="201"/>
      <c r="H2608" s="201"/>
      <c r="M2608" s="203"/>
    </row>
    <row r="2609" spans="1:13" s="189" customFormat="1" x14ac:dyDescent="0.25">
      <c r="A2609" s="204"/>
      <c r="F2609" s="201"/>
      <c r="G2609" s="201"/>
      <c r="H2609" s="201"/>
      <c r="M2609" s="203"/>
    </row>
    <row r="2610" spans="1:13" s="189" customFormat="1" x14ac:dyDescent="0.25">
      <c r="A2610" s="204"/>
      <c r="F2610" s="201"/>
      <c r="G2610" s="201"/>
      <c r="H2610" s="201"/>
      <c r="M2610" s="203"/>
    </row>
    <row r="2611" spans="1:13" s="189" customFormat="1" x14ac:dyDescent="0.25">
      <c r="A2611" s="204"/>
      <c r="F2611" s="201"/>
      <c r="G2611" s="201"/>
      <c r="H2611" s="201"/>
      <c r="M2611" s="203"/>
    </row>
    <row r="2612" spans="1:13" s="189" customFormat="1" x14ac:dyDescent="0.25">
      <c r="A2612" s="204"/>
      <c r="F2612" s="201"/>
      <c r="G2612" s="201"/>
      <c r="H2612" s="201"/>
      <c r="M2612" s="203"/>
    </row>
    <row r="2613" spans="1:13" s="189" customFormat="1" x14ac:dyDescent="0.25">
      <c r="A2613" s="204"/>
      <c r="F2613" s="201"/>
      <c r="G2613" s="201"/>
      <c r="H2613" s="201"/>
      <c r="M2613" s="203"/>
    </row>
    <row r="2614" spans="1:13" s="189" customFormat="1" x14ac:dyDescent="0.25">
      <c r="A2614" s="204"/>
      <c r="F2614" s="201"/>
      <c r="G2614" s="201"/>
      <c r="H2614" s="201"/>
      <c r="M2614" s="203"/>
    </row>
    <row r="2615" spans="1:13" s="189" customFormat="1" x14ac:dyDescent="0.25">
      <c r="A2615" s="204"/>
      <c r="F2615" s="201"/>
      <c r="G2615" s="201"/>
      <c r="H2615" s="201"/>
      <c r="M2615" s="203"/>
    </row>
    <row r="2616" spans="1:13" s="189" customFormat="1" x14ac:dyDescent="0.25">
      <c r="A2616" s="204"/>
      <c r="F2616" s="201"/>
      <c r="G2616" s="201"/>
      <c r="H2616" s="201"/>
      <c r="M2616" s="203"/>
    </row>
    <row r="2617" spans="1:13" s="189" customFormat="1" x14ac:dyDescent="0.25">
      <c r="A2617" s="204"/>
      <c r="F2617" s="201"/>
      <c r="G2617" s="201"/>
      <c r="H2617" s="201"/>
      <c r="M2617" s="203"/>
    </row>
    <row r="2618" spans="1:13" s="189" customFormat="1" x14ac:dyDescent="0.25">
      <c r="A2618" s="204"/>
      <c r="F2618" s="201"/>
      <c r="G2618" s="201"/>
      <c r="H2618" s="201"/>
      <c r="M2618" s="203"/>
    </row>
    <row r="2619" spans="1:13" s="189" customFormat="1" x14ac:dyDescent="0.25">
      <c r="A2619" s="204"/>
      <c r="F2619" s="201"/>
      <c r="G2619" s="201"/>
      <c r="H2619" s="201"/>
      <c r="M2619" s="203"/>
    </row>
    <row r="2620" spans="1:13" s="189" customFormat="1" x14ac:dyDescent="0.25">
      <c r="A2620" s="204"/>
      <c r="F2620" s="201"/>
      <c r="G2620" s="201"/>
      <c r="H2620" s="201"/>
      <c r="M2620" s="203"/>
    </row>
    <row r="2621" spans="1:13" s="189" customFormat="1" x14ac:dyDescent="0.25">
      <c r="A2621" s="204"/>
      <c r="F2621" s="201"/>
      <c r="G2621" s="201"/>
      <c r="H2621" s="201"/>
      <c r="M2621" s="203"/>
    </row>
    <row r="2622" spans="1:13" s="189" customFormat="1" x14ac:dyDescent="0.25">
      <c r="A2622" s="204"/>
      <c r="F2622" s="201"/>
      <c r="G2622" s="201"/>
      <c r="H2622" s="201"/>
      <c r="M2622" s="203"/>
    </row>
    <row r="2623" spans="1:13" s="189" customFormat="1" x14ac:dyDescent="0.25">
      <c r="A2623" s="204"/>
      <c r="F2623" s="201"/>
      <c r="G2623" s="201"/>
      <c r="H2623" s="201"/>
      <c r="M2623" s="203"/>
    </row>
    <row r="2624" spans="1:13" s="189" customFormat="1" x14ac:dyDescent="0.25">
      <c r="A2624" s="204"/>
      <c r="F2624" s="201"/>
      <c r="G2624" s="201"/>
      <c r="H2624" s="201"/>
      <c r="M2624" s="203"/>
    </row>
    <row r="2625" spans="1:13" s="189" customFormat="1" x14ac:dyDescent="0.25">
      <c r="A2625" s="204"/>
      <c r="F2625" s="201"/>
      <c r="G2625" s="201"/>
      <c r="H2625" s="201"/>
      <c r="M2625" s="203"/>
    </row>
    <row r="2626" spans="1:13" s="189" customFormat="1" x14ac:dyDescent="0.25">
      <c r="A2626" s="204"/>
      <c r="F2626" s="201"/>
      <c r="G2626" s="201"/>
      <c r="H2626" s="201"/>
      <c r="M2626" s="203"/>
    </row>
    <row r="2627" spans="1:13" s="189" customFormat="1" x14ac:dyDescent="0.25">
      <c r="A2627" s="204"/>
      <c r="F2627" s="201"/>
      <c r="G2627" s="201"/>
      <c r="H2627" s="201"/>
      <c r="M2627" s="203"/>
    </row>
    <row r="2628" spans="1:13" s="189" customFormat="1" x14ac:dyDescent="0.25">
      <c r="A2628" s="204"/>
      <c r="F2628" s="201"/>
      <c r="G2628" s="201"/>
      <c r="H2628" s="201"/>
      <c r="M2628" s="203"/>
    </row>
    <row r="2629" spans="1:13" s="189" customFormat="1" x14ac:dyDescent="0.25">
      <c r="A2629" s="204"/>
      <c r="F2629" s="201"/>
      <c r="G2629" s="201"/>
      <c r="H2629" s="201"/>
      <c r="M2629" s="203"/>
    </row>
    <row r="2630" spans="1:13" s="189" customFormat="1" x14ac:dyDescent="0.25">
      <c r="A2630" s="204"/>
      <c r="F2630" s="201"/>
      <c r="G2630" s="201"/>
      <c r="H2630" s="201"/>
      <c r="M2630" s="203"/>
    </row>
    <row r="2631" spans="1:13" s="189" customFormat="1" x14ac:dyDescent="0.25">
      <c r="A2631" s="204"/>
      <c r="F2631" s="201"/>
      <c r="G2631" s="201"/>
      <c r="H2631" s="201"/>
      <c r="M2631" s="203"/>
    </row>
    <row r="2632" spans="1:13" s="189" customFormat="1" x14ac:dyDescent="0.25">
      <c r="A2632" s="204"/>
      <c r="F2632" s="201"/>
      <c r="G2632" s="201"/>
      <c r="H2632" s="201"/>
      <c r="M2632" s="203"/>
    </row>
    <row r="2633" spans="1:13" s="189" customFormat="1" x14ac:dyDescent="0.25">
      <c r="A2633" s="204"/>
      <c r="F2633" s="201"/>
      <c r="G2633" s="201"/>
      <c r="H2633" s="201"/>
      <c r="M2633" s="203"/>
    </row>
    <row r="2634" spans="1:13" s="189" customFormat="1" x14ac:dyDescent="0.25">
      <c r="A2634" s="204"/>
      <c r="F2634" s="201"/>
      <c r="G2634" s="201"/>
      <c r="H2634" s="201"/>
      <c r="M2634" s="203"/>
    </row>
    <row r="2635" spans="1:13" s="189" customFormat="1" x14ac:dyDescent="0.25">
      <c r="A2635" s="204"/>
      <c r="F2635" s="201"/>
      <c r="G2635" s="201"/>
      <c r="H2635" s="201"/>
      <c r="M2635" s="203"/>
    </row>
    <row r="2636" spans="1:13" s="189" customFormat="1" x14ac:dyDescent="0.25">
      <c r="A2636" s="204"/>
      <c r="F2636" s="201"/>
      <c r="G2636" s="201"/>
      <c r="H2636" s="201"/>
      <c r="M2636" s="203"/>
    </row>
    <row r="2637" spans="1:13" s="189" customFormat="1" x14ac:dyDescent="0.25">
      <c r="A2637" s="204"/>
      <c r="F2637" s="201"/>
      <c r="G2637" s="201"/>
      <c r="H2637" s="201"/>
      <c r="M2637" s="203"/>
    </row>
    <row r="2638" spans="1:13" s="189" customFormat="1" x14ac:dyDescent="0.25">
      <c r="A2638" s="204"/>
      <c r="F2638" s="201"/>
      <c r="G2638" s="201"/>
      <c r="H2638" s="201"/>
      <c r="M2638" s="203"/>
    </row>
    <row r="2639" spans="1:13" s="189" customFormat="1" x14ac:dyDescent="0.25">
      <c r="A2639" s="204"/>
      <c r="F2639" s="201"/>
      <c r="G2639" s="201"/>
      <c r="H2639" s="201"/>
      <c r="M2639" s="203"/>
    </row>
    <row r="2640" spans="1:13" s="189" customFormat="1" x14ac:dyDescent="0.25">
      <c r="A2640" s="204"/>
      <c r="F2640" s="201"/>
      <c r="G2640" s="201"/>
      <c r="H2640" s="201"/>
      <c r="M2640" s="203"/>
    </row>
    <row r="2641" spans="1:13" s="189" customFormat="1" x14ac:dyDescent="0.25">
      <c r="A2641" s="204"/>
      <c r="F2641" s="201"/>
      <c r="G2641" s="201"/>
      <c r="H2641" s="201"/>
      <c r="M2641" s="203"/>
    </row>
    <row r="2642" spans="1:13" s="189" customFormat="1" x14ac:dyDescent="0.25">
      <c r="A2642" s="204"/>
      <c r="F2642" s="201"/>
      <c r="G2642" s="201"/>
      <c r="H2642" s="201"/>
      <c r="M2642" s="203"/>
    </row>
    <row r="2643" spans="1:13" s="189" customFormat="1" x14ac:dyDescent="0.25">
      <c r="A2643" s="204"/>
      <c r="F2643" s="201"/>
      <c r="G2643" s="201"/>
      <c r="H2643" s="201"/>
      <c r="M2643" s="203"/>
    </row>
    <row r="2644" spans="1:13" s="189" customFormat="1" x14ac:dyDescent="0.25">
      <c r="A2644" s="204"/>
      <c r="F2644" s="201"/>
      <c r="G2644" s="201"/>
      <c r="H2644" s="201"/>
      <c r="M2644" s="203"/>
    </row>
    <row r="2645" spans="1:13" s="189" customFormat="1" x14ac:dyDescent="0.25">
      <c r="A2645" s="204"/>
      <c r="F2645" s="201"/>
      <c r="G2645" s="201"/>
      <c r="H2645" s="201"/>
      <c r="M2645" s="203"/>
    </row>
    <row r="2646" spans="1:13" s="189" customFormat="1" x14ac:dyDescent="0.25">
      <c r="A2646" s="204"/>
      <c r="F2646" s="201"/>
      <c r="G2646" s="201"/>
      <c r="H2646" s="201"/>
      <c r="M2646" s="203"/>
    </row>
    <row r="2647" spans="1:13" s="189" customFormat="1" x14ac:dyDescent="0.25">
      <c r="A2647" s="204"/>
      <c r="F2647" s="201"/>
      <c r="G2647" s="201"/>
      <c r="H2647" s="201"/>
      <c r="M2647" s="203"/>
    </row>
    <row r="2648" spans="1:13" s="189" customFormat="1" x14ac:dyDescent="0.25">
      <c r="A2648" s="204"/>
      <c r="F2648" s="201"/>
      <c r="G2648" s="201"/>
      <c r="H2648" s="201"/>
      <c r="M2648" s="203"/>
    </row>
    <row r="2649" spans="1:13" s="189" customFormat="1" x14ac:dyDescent="0.25">
      <c r="A2649" s="204"/>
      <c r="F2649" s="201"/>
      <c r="G2649" s="201"/>
      <c r="H2649" s="201"/>
      <c r="M2649" s="203"/>
    </row>
    <row r="2650" spans="1:13" s="189" customFormat="1" x14ac:dyDescent="0.25">
      <c r="A2650" s="204"/>
      <c r="F2650" s="201"/>
      <c r="G2650" s="201"/>
      <c r="H2650" s="201"/>
      <c r="M2650" s="203"/>
    </row>
    <row r="2651" spans="1:13" s="189" customFormat="1" x14ac:dyDescent="0.25">
      <c r="A2651" s="204"/>
      <c r="F2651" s="201"/>
      <c r="G2651" s="201"/>
      <c r="H2651" s="201"/>
      <c r="M2651" s="203"/>
    </row>
    <row r="2652" spans="1:13" s="189" customFormat="1" x14ac:dyDescent="0.25">
      <c r="A2652" s="204"/>
      <c r="F2652" s="201"/>
      <c r="G2652" s="201"/>
      <c r="H2652" s="201"/>
      <c r="M2652" s="203"/>
    </row>
    <row r="2653" spans="1:13" s="189" customFormat="1" x14ac:dyDescent="0.25">
      <c r="A2653" s="204"/>
      <c r="F2653" s="201"/>
      <c r="G2653" s="201"/>
      <c r="H2653" s="201"/>
      <c r="M2653" s="203"/>
    </row>
    <row r="2654" spans="1:13" s="189" customFormat="1" x14ac:dyDescent="0.25">
      <c r="A2654" s="204"/>
      <c r="F2654" s="201"/>
      <c r="G2654" s="201"/>
      <c r="H2654" s="201"/>
      <c r="M2654" s="203"/>
    </row>
    <row r="2655" spans="1:13" s="189" customFormat="1" x14ac:dyDescent="0.25">
      <c r="A2655" s="204"/>
      <c r="F2655" s="201"/>
      <c r="G2655" s="201"/>
      <c r="H2655" s="201"/>
      <c r="M2655" s="203"/>
    </row>
    <row r="2656" spans="1:13" s="189" customFormat="1" x14ac:dyDescent="0.25">
      <c r="A2656" s="204"/>
      <c r="F2656" s="201"/>
      <c r="G2656" s="201"/>
      <c r="H2656" s="201"/>
      <c r="M2656" s="203"/>
    </row>
    <row r="2657" spans="1:13" s="189" customFormat="1" x14ac:dyDescent="0.25">
      <c r="A2657" s="204"/>
      <c r="F2657" s="201"/>
      <c r="G2657" s="201"/>
      <c r="H2657" s="201"/>
      <c r="M2657" s="203"/>
    </row>
    <row r="2658" spans="1:13" s="189" customFormat="1" x14ac:dyDescent="0.25">
      <c r="A2658" s="204"/>
      <c r="F2658" s="201"/>
      <c r="G2658" s="201"/>
      <c r="H2658" s="201"/>
      <c r="M2658" s="203"/>
    </row>
    <row r="2659" spans="1:13" s="189" customFormat="1" x14ac:dyDescent="0.25">
      <c r="A2659" s="204"/>
      <c r="F2659" s="201"/>
      <c r="G2659" s="201"/>
      <c r="H2659" s="201"/>
      <c r="M2659" s="203"/>
    </row>
    <row r="2660" spans="1:13" s="189" customFormat="1" x14ac:dyDescent="0.25">
      <c r="A2660" s="204"/>
      <c r="F2660" s="201"/>
      <c r="G2660" s="201"/>
      <c r="H2660" s="201"/>
      <c r="M2660" s="203"/>
    </row>
    <row r="2661" spans="1:13" s="189" customFormat="1" x14ac:dyDescent="0.25">
      <c r="A2661" s="204"/>
      <c r="F2661" s="201"/>
      <c r="G2661" s="201"/>
      <c r="H2661" s="201"/>
      <c r="M2661" s="203"/>
    </row>
    <row r="2662" spans="1:13" s="189" customFormat="1" x14ac:dyDescent="0.25">
      <c r="A2662" s="204"/>
      <c r="F2662" s="201"/>
      <c r="G2662" s="201"/>
      <c r="H2662" s="201"/>
      <c r="M2662" s="203"/>
    </row>
    <row r="2663" spans="1:13" s="189" customFormat="1" x14ac:dyDescent="0.25">
      <c r="A2663" s="204"/>
      <c r="F2663" s="201"/>
      <c r="G2663" s="201"/>
      <c r="H2663" s="201"/>
      <c r="M2663" s="203"/>
    </row>
    <row r="2664" spans="1:13" s="189" customFormat="1" x14ac:dyDescent="0.25">
      <c r="A2664" s="204"/>
      <c r="F2664" s="201"/>
      <c r="G2664" s="201"/>
      <c r="H2664" s="201"/>
      <c r="M2664" s="203"/>
    </row>
    <row r="2665" spans="1:13" s="189" customFormat="1" x14ac:dyDescent="0.25">
      <c r="A2665" s="204"/>
      <c r="F2665" s="201"/>
      <c r="G2665" s="201"/>
      <c r="H2665" s="201"/>
      <c r="M2665" s="203"/>
    </row>
    <row r="2666" spans="1:13" s="189" customFormat="1" x14ac:dyDescent="0.25">
      <c r="A2666" s="204"/>
      <c r="F2666" s="201"/>
      <c r="G2666" s="201"/>
      <c r="H2666" s="201"/>
      <c r="M2666" s="203"/>
    </row>
    <row r="2667" spans="1:13" s="189" customFormat="1" x14ac:dyDescent="0.25">
      <c r="A2667" s="204"/>
      <c r="F2667" s="201"/>
      <c r="G2667" s="201"/>
      <c r="H2667" s="201"/>
      <c r="M2667" s="203"/>
    </row>
    <row r="2668" spans="1:13" s="189" customFormat="1" x14ac:dyDescent="0.25">
      <c r="A2668" s="204"/>
      <c r="F2668" s="201"/>
      <c r="G2668" s="201"/>
      <c r="H2668" s="201"/>
      <c r="M2668" s="203"/>
    </row>
    <row r="2669" spans="1:13" s="189" customFormat="1" x14ac:dyDescent="0.25">
      <c r="A2669" s="204"/>
      <c r="F2669" s="201"/>
      <c r="G2669" s="201"/>
      <c r="H2669" s="201"/>
      <c r="M2669" s="203"/>
    </row>
    <row r="2670" spans="1:13" s="189" customFormat="1" x14ac:dyDescent="0.25">
      <c r="A2670" s="204"/>
      <c r="F2670" s="201"/>
      <c r="G2670" s="201"/>
      <c r="H2670" s="201"/>
      <c r="M2670" s="203"/>
    </row>
    <row r="2671" spans="1:13" s="189" customFormat="1" x14ac:dyDescent="0.25">
      <c r="A2671" s="204"/>
      <c r="F2671" s="201"/>
      <c r="G2671" s="201"/>
      <c r="H2671" s="201"/>
      <c r="M2671" s="203"/>
    </row>
    <row r="2672" spans="1:13" s="189" customFormat="1" x14ac:dyDescent="0.25">
      <c r="A2672" s="204"/>
      <c r="F2672" s="201"/>
      <c r="G2672" s="201"/>
      <c r="H2672" s="201"/>
      <c r="M2672" s="203"/>
    </row>
    <row r="2673" spans="1:13" s="189" customFormat="1" x14ac:dyDescent="0.25">
      <c r="A2673" s="204"/>
      <c r="F2673" s="201"/>
      <c r="G2673" s="201"/>
      <c r="H2673" s="201"/>
      <c r="M2673" s="203"/>
    </row>
    <row r="2674" spans="1:13" s="189" customFormat="1" x14ac:dyDescent="0.25">
      <c r="A2674" s="204"/>
      <c r="F2674" s="201"/>
      <c r="G2674" s="201"/>
      <c r="H2674" s="201"/>
      <c r="M2674" s="203"/>
    </row>
    <row r="2675" spans="1:13" s="189" customFormat="1" x14ac:dyDescent="0.25">
      <c r="A2675" s="204"/>
      <c r="F2675" s="201"/>
      <c r="G2675" s="201"/>
      <c r="H2675" s="201"/>
      <c r="M2675" s="203"/>
    </row>
    <row r="2676" spans="1:13" s="189" customFormat="1" x14ac:dyDescent="0.25">
      <c r="A2676" s="204"/>
      <c r="F2676" s="201"/>
      <c r="G2676" s="201"/>
      <c r="H2676" s="201"/>
      <c r="M2676" s="203"/>
    </row>
    <row r="2677" spans="1:13" s="189" customFormat="1" x14ac:dyDescent="0.25">
      <c r="A2677" s="204"/>
      <c r="F2677" s="201"/>
      <c r="G2677" s="201"/>
      <c r="H2677" s="201"/>
      <c r="M2677" s="203"/>
    </row>
    <row r="2678" spans="1:13" s="189" customFormat="1" x14ac:dyDescent="0.25">
      <c r="A2678" s="204"/>
      <c r="F2678" s="201"/>
      <c r="G2678" s="201"/>
      <c r="H2678" s="201"/>
      <c r="M2678" s="203"/>
    </row>
    <row r="2679" spans="1:13" s="189" customFormat="1" x14ac:dyDescent="0.25">
      <c r="A2679" s="204"/>
      <c r="F2679" s="201"/>
      <c r="G2679" s="201"/>
      <c r="H2679" s="201"/>
      <c r="M2679" s="203"/>
    </row>
    <row r="2680" spans="1:13" s="189" customFormat="1" x14ac:dyDescent="0.25">
      <c r="A2680" s="204"/>
      <c r="F2680" s="201"/>
      <c r="G2680" s="201"/>
      <c r="H2680" s="201"/>
      <c r="M2680" s="203"/>
    </row>
    <row r="2681" spans="1:13" s="189" customFormat="1" x14ac:dyDescent="0.25">
      <c r="A2681" s="204"/>
      <c r="F2681" s="201"/>
      <c r="G2681" s="201"/>
      <c r="H2681" s="201"/>
      <c r="M2681" s="203"/>
    </row>
    <row r="2682" spans="1:13" s="189" customFormat="1" x14ac:dyDescent="0.25">
      <c r="A2682" s="204"/>
      <c r="F2682" s="201"/>
      <c r="G2682" s="201"/>
      <c r="H2682" s="201"/>
      <c r="M2682" s="203"/>
    </row>
    <row r="2683" spans="1:13" s="189" customFormat="1" x14ac:dyDescent="0.25">
      <c r="A2683" s="204"/>
      <c r="F2683" s="201"/>
      <c r="G2683" s="201"/>
      <c r="H2683" s="201"/>
      <c r="M2683" s="203"/>
    </row>
    <row r="2684" spans="1:13" s="189" customFormat="1" x14ac:dyDescent="0.25">
      <c r="A2684" s="204"/>
      <c r="F2684" s="201"/>
      <c r="G2684" s="201"/>
      <c r="H2684" s="201"/>
      <c r="M2684" s="203"/>
    </row>
    <row r="2685" spans="1:13" s="189" customFormat="1" x14ac:dyDescent="0.25">
      <c r="A2685" s="204"/>
      <c r="F2685" s="201"/>
      <c r="G2685" s="201"/>
      <c r="H2685" s="201"/>
      <c r="M2685" s="203"/>
    </row>
    <row r="2686" spans="1:13" s="189" customFormat="1" x14ac:dyDescent="0.25">
      <c r="A2686" s="204"/>
      <c r="F2686" s="201"/>
      <c r="G2686" s="201"/>
      <c r="H2686" s="201"/>
      <c r="M2686" s="203"/>
    </row>
    <row r="2687" spans="1:13" s="189" customFormat="1" x14ac:dyDescent="0.25">
      <c r="A2687" s="204"/>
      <c r="F2687" s="201"/>
      <c r="G2687" s="201"/>
      <c r="H2687" s="201"/>
      <c r="M2687" s="203"/>
    </row>
    <row r="2688" spans="1:13" s="189" customFormat="1" x14ac:dyDescent="0.25">
      <c r="A2688" s="204"/>
      <c r="F2688" s="201"/>
      <c r="G2688" s="201"/>
      <c r="H2688" s="201"/>
      <c r="M2688" s="203"/>
    </row>
    <row r="2689" spans="1:13" s="189" customFormat="1" x14ac:dyDescent="0.25">
      <c r="A2689" s="204"/>
      <c r="F2689" s="201"/>
      <c r="G2689" s="201"/>
      <c r="H2689" s="201"/>
      <c r="M2689" s="203"/>
    </row>
    <row r="2690" spans="1:13" s="189" customFormat="1" x14ac:dyDescent="0.25">
      <c r="A2690" s="204"/>
      <c r="F2690" s="201"/>
      <c r="G2690" s="201"/>
      <c r="H2690" s="201"/>
      <c r="M2690" s="203"/>
    </row>
    <row r="2691" spans="1:13" s="189" customFormat="1" x14ac:dyDescent="0.25">
      <c r="A2691" s="204"/>
      <c r="F2691" s="201"/>
      <c r="G2691" s="201"/>
      <c r="H2691" s="201"/>
      <c r="M2691" s="203"/>
    </row>
    <row r="2692" spans="1:13" s="189" customFormat="1" x14ac:dyDescent="0.25">
      <c r="A2692" s="204"/>
      <c r="F2692" s="201"/>
      <c r="G2692" s="201"/>
      <c r="H2692" s="201"/>
      <c r="M2692" s="203"/>
    </row>
    <row r="2693" spans="1:13" s="189" customFormat="1" x14ac:dyDescent="0.25">
      <c r="A2693" s="204"/>
      <c r="F2693" s="201"/>
      <c r="G2693" s="201"/>
      <c r="H2693" s="201"/>
      <c r="M2693" s="203"/>
    </row>
    <row r="2694" spans="1:13" s="189" customFormat="1" x14ac:dyDescent="0.25">
      <c r="A2694" s="204"/>
      <c r="F2694" s="201"/>
      <c r="G2694" s="201"/>
      <c r="H2694" s="201"/>
      <c r="M2694" s="203"/>
    </row>
    <row r="2695" spans="1:13" s="189" customFormat="1" x14ac:dyDescent="0.25">
      <c r="A2695" s="204"/>
      <c r="F2695" s="201"/>
      <c r="G2695" s="201"/>
      <c r="H2695" s="201"/>
      <c r="M2695" s="203"/>
    </row>
    <row r="2696" spans="1:13" s="189" customFormat="1" x14ac:dyDescent="0.25">
      <c r="A2696" s="204"/>
      <c r="F2696" s="201"/>
      <c r="G2696" s="201"/>
      <c r="H2696" s="201"/>
      <c r="M2696" s="203"/>
    </row>
    <row r="2697" spans="1:13" s="189" customFormat="1" x14ac:dyDescent="0.25">
      <c r="A2697" s="204"/>
      <c r="F2697" s="201"/>
      <c r="G2697" s="201"/>
      <c r="H2697" s="201"/>
      <c r="M2697" s="203"/>
    </row>
    <row r="2698" spans="1:13" s="189" customFormat="1" x14ac:dyDescent="0.25">
      <c r="A2698" s="204"/>
      <c r="F2698" s="201"/>
      <c r="G2698" s="201"/>
      <c r="H2698" s="201"/>
      <c r="M2698" s="203"/>
    </row>
    <row r="2699" spans="1:13" s="189" customFormat="1" x14ac:dyDescent="0.25">
      <c r="A2699" s="204"/>
      <c r="F2699" s="201"/>
      <c r="G2699" s="201"/>
      <c r="H2699" s="201"/>
      <c r="M2699" s="203"/>
    </row>
    <row r="2700" spans="1:13" s="189" customFormat="1" x14ac:dyDescent="0.25">
      <c r="A2700" s="204"/>
      <c r="F2700" s="201"/>
      <c r="G2700" s="201"/>
      <c r="H2700" s="201"/>
      <c r="M2700" s="203"/>
    </row>
    <row r="2701" spans="1:13" s="189" customFormat="1" x14ac:dyDescent="0.25">
      <c r="A2701" s="204"/>
      <c r="F2701" s="201"/>
      <c r="G2701" s="201"/>
      <c r="H2701" s="201"/>
      <c r="M2701" s="203"/>
    </row>
    <row r="2702" spans="1:13" s="189" customFormat="1" x14ac:dyDescent="0.25">
      <c r="A2702" s="204"/>
      <c r="F2702" s="201"/>
      <c r="G2702" s="201"/>
      <c r="H2702" s="201"/>
      <c r="M2702" s="203"/>
    </row>
    <row r="2703" spans="1:13" s="189" customFormat="1" x14ac:dyDescent="0.25">
      <c r="A2703" s="204"/>
      <c r="F2703" s="201"/>
      <c r="G2703" s="201"/>
      <c r="H2703" s="201"/>
      <c r="M2703" s="203"/>
    </row>
    <row r="2704" spans="1:13" s="189" customFormat="1" x14ac:dyDescent="0.25">
      <c r="A2704" s="204"/>
      <c r="F2704" s="201"/>
      <c r="G2704" s="201"/>
      <c r="H2704" s="201"/>
      <c r="M2704" s="203"/>
    </row>
    <row r="2705" spans="1:13" s="189" customFormat="1" x14ac:dyDescent="0.25">
      <c r="A2705" s="204"/>
      <c r="F2705" s="201"/>
      <c r="G2705" s="201"/>
      <c r="H2705" s="201"/>
      <c r="M2705" s="203"/>
    </row>
    <row r="2706" spans="1:13" s="189" customFormat="1" x14ac:dyDescent="0.25">
      <c r="A2706" s="204"/>
      <c r="F2706" s="201"/>
      <c r="G2706" s="201"/>
      <c r="H2706" s="201"/>
      <c r="M2706" s="203"/>
    </row>
    <row r="2707" spans="1:13" s="189" customFormat="1" x14ac:dyDescent="0.25">
      <c r="A2707" s="204"/>
      <c r="F2707" s="201"/>
      <c r="G2707" s="201"/>
      <c r="H2707" s="201"/>
      <c r="M2707" s="203"/>
    </row>
    <row r="2708" spans="1:13" s="189" customFormat="1" x14ac:dyDescent="0.25">
      <c r="A2708" s="204"/>
      <c r="F2708" s="201"/>
      <c r="G2708" s="201"/>
      <c r="H2708" s="201"/>
      <c r="M2708" s="203"/>
    </row>
    <row r="2709" spans="1:13" s="189" customFormat="1" x14ac:dyDescent="0.25">
      <c r="A2709" s="204"/>
      <c r="F2709" s="201"/>
      <c r="G2709" s="201"/>
      <c r="H2709" s="201"/>
      <c r="M2709" s="203"/>
    </row>
    <row r="2710" spans="1:13" s="189" customFormat="1" x14ac:dyDescent="0.25">
      <c r="A2710" s="204"/>
      <c r="F2710" s="201"/>
      <c r="G2710" s="201"/>
      <c r="H2710" s="201"/>
      <c r="M2710" s="203"/>
    </row>
    <row r="2711" spans="1:13" s="189" customFormat="1" x14ac:dyDescent="0.25">
      <c r="A2711" s="204"/>
      <c r="F2711" s="201"/>
      <c r="G2711" s="201"/>
      <c r="H2711" s="201"/>
      <c r="M2711" s="203"/>
    </row>
    <row r="2712" spans="1:13" s="189" customFormat="1" x14ac:dyDescent="0.25">
      <c r="A2712" s="204"/>
      <c r="F2712" s="201"/>
      <c r="G2712" s="201"/>
      <c r="H2712" s="201"/>
      <c r="M2712" s="203"/>
    </row>
    <row r="2713" spans="1:13" s="189" customFormat="1" x14ac:dyDescent="0.25">
      <c r="A2713" s="204"/>
      <c r="F2713" s="201"/>
      <c r="G2713" s="201"/>
      <c r="H2713" s="201"/>
      <c r="M2713" s="203"/>
    </row>
    <row r="2714" spans="1:13" s="189" customFormat="1" x14ac:dyDescent="0.25">
      <c r="A2714" s="204"/>
      <c r="F2714" s="201"/>
      <c r="G2714" s="201"/>
      <c r="H2714" s="201"/>
      <c r="M2714" s="203"/>
    </row>
    <row r="2715" spans="1:13" s="189" customFormat="1" x14ac:dyDescent="0.25">
      <c r="A2715" s="204"/>
      <c r="F2715" s="201"/>
      <c r="G2715" s="201"/>
      <c r="H2715" s="201"/>
      <c r="M2715" s="203"/>
    </row>
    <row r="2716" spans="1:13" s="189" customFormat="1" x14ac:dyDescent="0.25">
      <c r="A2716" s="204"/>
      <c r="F2716" s="201"/>
      <c r="G2716" s="201"/>
      <c r="H2716" s="201"/>
      <c r="M2716" s="203"/>
    </row>
    <row r="2717" spans="1:13" s="189" customFormat="1" x14ac:dyDescent="0.25">
      <c r="A2717" s="204"/>
      <c r="F2717" s="201"/>
      <c r="G2717" s="201"/>
      <c r="H2717" s="201"/>
      <c r="M2717" s="203"/>
    </row>
    <row r="2718" spans="1:13" s="189" customFormat="1" x14ac:dyDescent="0.25">
      <c r="A2718" s="204"/>
      <c r="F2718" s="201"/>
      <c r="G2718" s="201"/>
      <c r="H2718" s="201"/>
      <c r="M2718" s="203"/>
    </row>
    <row r="2719" spans="1:13" s="189" customFormat="1" x14ac:dyDescent="0.25">
      <c r="A2719" s="204"/>
      <c r="F2719" s="201"/>
      <c r="G2719" s="201"/>
      <c r="H2719" s="201"/>
      <c r="M2719" s="203"/>
    </row>
    <row r="2720" spans="1:13" s="189" customFormat="1" x14ac:dyDescent="0.25">
      <c r="A2720" s="204"/>
      <c r="F2720" s="201"/>
      <c r="G2720" s="201"/>
      <c r="H2720" s="201"/>
      <c r="M2720" s="203"/>
    </row>
    <row r="2721" spans="1:13" s="189" customFormat="1" x14ac:dyDescent="0.25">
      <c r="A2721" s="204"/>
      <c r="F2721" s="201"/>
      <c r="G2721" s="201"/>
      <c r="H2721" s="201"/>
      <c r="M2721" s="203"/>
    </row>
    <row r="2722" spans="1:13" s="189" customFormat="1" x14ac:dyDescent="0.25">
      <c r="A2722" s="204"/>
      <c r="F2722" s="201"/>
      <c r="G2722" s="201"/>
      <c r="H2722" s="201"/>
      <c r="M2722" s="203"/>
    </row>
    <row r="2723" spans="1:13" s="189" customFormat="1" x14ac:dyDescent="0.25">
      <c r="A2723" s="204"/>
      <c r="F2723" s="201"/>
      <c r="G2723" s="201"/>
      <c r="H2723" s="201"/>
      <c r="M2723" s="203"/>
    </row>
    <row r="2724" spans="1:13" s="189" customFormat="1" x14ac:dyDescent="0.25">
      <c r="A2724" s="204"/>
      <c r="F2724" s="201"/>
      <c r="G2724" s="201"/>
      <c r="H2724" s="201"/>
      <c r="M2724" s="203"/>
    </row>
    <row r="2725" spans="1:13" s="189" customFormat="1" x14ac:dyDescent="0.25">
      <c r="A2725" s="204"/>
      <c r="F2725" s="201"/>
      <c r="G2725" s="201"/>
      <c r="H2725" s="201"/>
      <c r="M2725" s="203"/>
    </row>
    <row r="2726" spans="1:13" s="189" customFormat="1" x14ac:dyDescent="0.25">
      <c r="A2726" s="204"/>
      <c r="F2726" s="201"/>
      <c r="G2726" s="201"/>
      <c r="H2726" s="201"/>
      <c r="M2726" s="203"/>
    </row>
    <row r="2727" spans="1:13" s="189" customFormat="1" x14ac:dyDescent="0.25">
      <c r="A2727" s="204"/>
      <c r="F2727" s="201"/>
      <c r="G2727" s="201"/>
      <c r="H2727" s="201"/>
      <c r="M2727" s="203"/>
    </row>
    <row r="2728" spans="1:13" s="189" customFormat="1" x14ac:dyDescent="0.25">
      <c r="A2728" s="204"/>
      <c r="F2728" s="201"/>
      <c r="G2728" s="201"/>
      <c r="H2728" s="201"/>
      <c r="M2728" s="203"/>
    </row>
    <row r="2729" spans="1:13" s="189" customFormat="1" x14ac:dyDescent="0.25">
      <c r="A2729" s="204"/>
      <c r="F2729" s="201"/>
      <c r="G2729" s="201"/>
      <c r="H2729" s="201"/>
      <c r="M2729" s="203"/>
    </row>
    <row r="2730" spans="1:13" s="189" customFormat="1" x14ac:dyDescent="0.25">
      <c r="A2730" s="204"/>
      <c r="F2730" s="201"/>
      <c r="G2730" s="201"/>
      <c r="H2730" s="201"/>
      <c r="M2730" s="203"/>
    </row>
    <row r="2731" spans="1:13" s="189" customFormat="1" x14ac:dyDescent="0.25">
      <c r="A2731" s="204"/>
      <c r="F2731" s="201"/>
      <c r="G2731" s="201"/>
      <c r="H2731" s="201"/>
      <c r="M2731" s="203"/>
    </row>
    <row r="2732" spans="1:13" s="189" customFormat="1" x14ac:dyDescent="0.25">
      <c r="A2732" s="204"/>
      <c r="F2732" s="201"/>
      <c r="G2732" s="201"/>
      <c r="H2732" s="201"/>
      <c r="M2732" s="203"/>
    </row>
    <row r="2733" spans="1:13" s="189" customFormat="1" x14ac:dyDescent="0.25">
      <c r="A2733" s="204"/>
      <c r="F2733" s="201"/>
      <c r="G2733" s="201"/>
      <c r="H2733" s="201"/>
      <c r="M2733" s="203"/>
    </row>
    <row r="2734" spans="1:13" s="189" customFormat="1" x14ac:dyDescent="0.25">
      <c r="A2734" s="204"/>
      <c r="F2734" s="201"/>
      <c r="G2734" s="201"/>
      <c r="H2734" s="201"/>
      <c r="M2734" s="203"/>
    </row>
    <row r="2735" spans="1:13" s="189" customFormat="1" x14ac:dyDescent="0.25">
      <c r="A2735" s="204"/>
      <c r="F2735" s="201"/>
      <c r="G2735" s="201"/>
      <c r="H2735" s="201"/>
      <c r="M2735" s="203"/>
    </row>
    <row r="2736" spans="1:13" s="189" customFormat="1" x14ac:dyDescent="0.25">
      <c r="A2736" s="204"/>
      <c r="F2736" s="201"/>
      <c r="G2736" s="201"/>
      <c r="H2736" s="201"/>
      <c r="M2736" s="203"/>
    </row>
    <row r="2737" spans="1:13" s="189" customFormat="1" x14ac:dyDescent="0.25">
      <c r="A2737" s="204"/>
      <c r="F2737" s="201"/>
      <c r="G2737" s="201"/>
      <c r="H2737" s="201"/>
      <c r="M2737" s="203"/>
    </row>
    <row r="2738" spans="1:13" s="189" customFormat="1" x14ac:dyDescent="0.25">
      <c r="A2738" s="204"/>
      <c r="F2738" s="201"/>
      <c r="G2738" s="201"/>
      <c r="H2738" s="201"/>
      <c r="M2738" s="203"/>
    </row>
    <row r="2739" spans="1:13" s="189" customFormat="1" x14ac:dyDescent="0.25">
      <c r="A2739" s="204"/>
      <c r="F2739" s="201"/>
      <c r="G2739" s="201"/>
      <c r="H2739" s="201"/>
      <c r="M2739" s="203"/>
    </row>
    <row r="2740" spans="1:13" s="189" customFormat="1" x14ac:dyDescent="0.25">
      <c r="A2740" s="204"/>
      <c r="F2740" s="201"/>
      <c r="G2740" s="201"/>
      <c r="H2740" s="201"/>
      <c r="M2740" s="203"/>
    </row>
    <row r="2741" spans="1:13" s="189" customFormat="1" x14ac:dyDescent="0.25">
      <c r="A2741" s="204"/>
      <c r="F2741" s="201"/>
      <c r="G2741" s="201"/>
      <c r="H2741" s="201"/>
      <c r="M2741" s="203"/>
    </row>
    <row r="2742" spans="1:13" s="189" customFormat="1" x14ac:dyDescent="0.25">
      <c r="A2742" s="204"/>
      <c r="F2742" s="201"/>
      <c r="G2742" s="201"/>
      <c r="H2742" s="201"/>
      <c r="M2742" s="203"/>
    </row>
    <row r="2743" spans="1:13" s="189" customFormat="1" x14ac:dyDescent="0.25">
      <c r="A2743" s="204"/>
      <c r="F2743" s="201"/>
      <c r="G2743" s="201"/>
      <c r="H2743" s="201"/>
      <c r="M2743" s="203"/>
    </row>
    <row r="2744" spans="1:13" s="189" customFormat="1" x14ac:dyDescent="0.25">
      <c r="A2744" s="204"/>
      <c r="F2744" s="201"/>
      <c r="G2744" s="201"/>
      <c r="H2744" s="201"/>
      <c r="M2744" s="203"/>
    </row>
    <row r="2745" spans="1:13" s="189" customFormat="1" x14ac:dyDescent="0.25">
      <c r="A2745" s="204"/>
      <c r="F2745" s="201"/>
      <c r="G2745" s="201"/>
      <c r="H2745" s="201"/>
      <c r="M2745" s="203"/>
    </row>
    <row r="2746" spans="1:13" s="189" customFormat="1" x14ac:dyDescent="0.25">
      <c r="A2746" s="204"/>
      <c r="F2746" s="201"/>
      <c r="G2746" s="201"/>
      <c r="H2746" s="201"/>
      <c r="M2746" s="203"/>
    </row>
    <row r="2747" spans="1:13" s="189" customFormat="1" x14ac:dyDescent="0.25">
      <c r="A2747" s="204"/>
      <c r="F2747" s="201"/>
      <c r="G2747" s="201"/>
      <c r="H2747" s="201"/>
      <c r="M2747" s="203"/>
    </row>
    <row r="2748" spans="1:13" s="189" customFormat="1" x14ac:dyDescent="0.25">
      <c r="A2748" s="204"/>
      <c r="F2748" s="201"/>
      <c r="G2748" s="201"/>
      <c r="H2748" s="201"/>
      <c r="M2748" s="203"/>
    </row>
    <row r="2749" spans="1:13" s="189" customFormat="1" x14ac:dyDescent="0.25">
      <c r="A2749" s="204"/>
      <c r="F2749" s="201"/>
      <c r="G2749" s="201"/>
      <c r="H2749" s="201"/>
      <c r="M2749" s="203"/>
    </row>
    <row r="2750" spans="1:13" s="189" customFormat="1" x14ac:dyDescent="0.25">
      <c r="A2750" s="204"/>
      <c r="F2750" s="201"/>
      <c r="G2750" s="201"/>
      <c r="H2750" s="201"/>
      <c r="M2750" s="203"/>
    </row>
    <row r="2751" spans="1:13" s="189" customFormat="1" x14ac:dyDescent="0.25">
      <c r="A2751" s="204"/>
      <c r="F2751" s="201"/>
      <c r="G2751" s="201"/>
      <c r="H2751" s="201"/>
      <c r="M2751" s="203"/>
    </row>
    <row r="2752" spans="1:13" s="189" customFormat="1" x14ac:dyDescent="0.25">
      <c r="A2752" s="204"/>
      <c r="F2752" s="201"/>
      <c r="G2752" s="201"/>
      <c r="H2752" s="201"/>
      <c r="M2752" s="203"/>
    </row>
    <row r="2753" spans="1:13" s="189" customFormat="1" x14ac:dyDescent="0.25">
      <c r="A2753" s="204"/>
      <c r="F2753" s="201"/>
      <c r="G2753" s="201"/>
      <c r="H2753" s="201"/>
      <c r="M2753" s="203"/>
    </row>
    <row r="2754" spans="1:13" s="189" customFormat="1" x14ac:dyDescent="0.25">
      <c r="A2754" s="204"/>
      <c r="F2754" s="201"/>
      <c r="G2754" s="201"/>
      <c r="H2754" s="201"/>
      <c r="M2754" s="203"/>
    </row>
    <row r="2755" spans="1:13" s="189" customFormat="1" x14ac:dyDescent="0.25">
      <c r="A2755" s="204"/>
      <c r="F2755" s="201"/>
      <c r="G2755" s="201"/>
      <c r="H2755" s="201"/>
      <c r="M2755" s="203"/>
    </row>
    <row r="2756" spans="1:13" s="189" customFormat="1" x14ac:dyDescent="0.25">
      <c r="A2756" s="204"/>
      <c r="F2756" s="201"/>
      <c r="G2756" s="201"/>
      <c r="H2756" s="201"/>
      <c r="M2756" s="203"/>
    </row>
    <row r="2757" spans="1:13" s="189" customFormat="1" x14ac:dyDescent="0.25">
      <c r="A2757" s="204"/>
      <c r="F2757" s="201"/>
      <c r="G2757" s="201"/>
      <c r="H2757" s="201"/>
      <c r="M2757" s="203"/>
    </row>
    <row r="2758" spans="1:13" s="189" customFormat="1" x14ac:dyDescent="0.25">
      <c r="A2758" s="204"/>
      <c r="F2758" s="201"/>
      <c r="G2758" s="201"/>
      <c r="H2758" s="201"/>
      <c r="M2758" s="203"/>
    </row>
    <row r="2759" spans="1:13" s="189" customFormat="1" x14ac:dyDescent="0.25">
      <c r="A2759" s="204"/>
      <c r="F2759" s="201"/>
      <c r="G2759" s="201"/>
      <c r="H2759" s="201"/>
      <c r="M2759" s="203"/>
    </row>
    <row r="2760" spans="1:13" s="189" customFormat="1" x14ac:dyDescent="0.25">
      <c r="A2760" s="204"/>
      <c r="F2760" s="201"/>
      <c r="G2760" s="201"/>
      <c r="H2760" s="201"/>
      <c r="M2760" s="203"/>
    </row>
    <row r="2761" spans="1:13" s="189" customFormat="1" x14ac:dyDescent="0.25">
      <c r="A2761" s="204"/>
      <c r="F2761" s="201"/>
      <c r="G2761" s="201"/>
      <c r="H2761" s="201"/>
      <c r="M2761" s="203"/>
    </row>
    <row r="2762" spans="1:13" s="189" customFormat="1" x14ac:dyDescent="0.25">
      <c r="A2762" s="204"/>
      <c r="F2762" s="201"/>
      <c r="G2762" s="201"/>
      <c r="H2762" s="201"/>
      <c r="M2762" s="203"/>
    </row>
    <row r="2763" spans="1:13" s="189" customFormat="1" x14ac:dyDescent="0.25">
      <c r="A2763" s="204"/>
      <c r="F2763" s="201"/>
      <c r="G2763" s="201"/>
      <c r="H2763" s="201"/>
      <c r="M2763" s="203"/>
    </row>
    <row r="2764" spans="1:13" s="189" customFormat="1" x14ac:dyDescent="0.25">
      <c r="A2764" s="204"/>
      <c r="F2764" s="201"/>
      <c r="G2764" s="201"/>
      <c r="H2764" s="201"/>
      <c r="M2764" s="203"/>
    </row>
    <row r="2765" spans="1:13" s="189" customFormat="1" x14ac:dyDescent="0.25">
      <c r="A2765" s="204"/>
      <c r="F2765" s="201"/>
      <c r="G2765" s="201"/>
      <c r="H2765" s="201"/>
      <c r="M2765" s="203"/>
    </row>
    <row r="2766" spans="1:13" s="189" customFormat="1" x14ac:dyDescent="0.25">
      <c r="A2766" s="204"/>
      <c r="F2766" s="201"/>
      <c r="G2766" s="201"/>
      <c r="H2766" s="201"/>
      <c r="M2766" s="203"/>
    </row>
    <row r="2767" spans="1:13" s="189" customFormat="1" x14ac:dyDescent="0.25">
      <c r="A2767" s="204"/>
      <c r="F2767" s="201"/>
      <c r="G2767" s="201"/>
      <c r="H2767" s="201"/>
      <c r="M2767" s="203"/>
    </row>
    <row r="2768" spans="1:13" s="189" customFormat="1" x14ac:dyDescent="0.25">
      <c r="A2768" s="204"/>
      <c r="F2768" s="201"/>
      <c r="G2768" s="201"/>
      <c r="H2768" s="201"/>
      <c r="M2768" s="203"/>
    </row>
    <row r="2769" spans="1:13" s="189" customFormat="1" x14ac:dyDescent="0.25">
      <c r="A2769" s="204"/>
      <c r="F2769" s="201"/>
      <c r="G2769" s="201"/>
      <c r="H2769" s="201"/>
      <c r="M2769" s="203"/>
    </row>
    <row r="2770" spans="1:13" s="189" customFormat="1" x14ac:dyDescent="0.25">
      <c r="A2770" s="204"/>
      <c r="F2770" s="201"/>
      <c r="G2770" s="201"/>
      <c r="H2770" s="201"/>
      <c r="M2770" s="203"/>
    </row>
    <row r="2771" spans="1:13" s="189" customFormat="1" x14ac:dyDescent="0.25">
      <c r="A2771" s="204"/>
      <c r="F2771" s="201"/>
      <c r="G2771" s="201"/>
      <c r="H2771" s="201"/>
      <c r="M2771" s="203"/>
    </row>
    <row r="2772" spans="1:13" s="189" customFormat="1" x14ac:dyDescent="0.25">
      <c r="A2772" s="204"/>
      <c r="F2772" s="201"/>
      <c r="G2772" s="201"/>
      <c r="H2772" s="201"/>
      <c r="M2772" s="203"/>
    </row>
    <row r="2773" spans="1:13" s="189" customFormat="1" x14ac:dyDescent="0.25">
      <c r="A2773" s="204"/>
      <c r="F2773" s="201"/>
      <c r="G2773" s="201"/>
      <c r="H2773" s="201"/>
      <c r="M2773" s="203"/>
    </row>
    <row r="2774" spans="1:13" s="189" customFormat="1" x14ac:dyDescent="0.25">
      <c r="A2774" s="204"/>
      <c r="F2774" s="201"/>
      <c r="G2774" s="201"/>
      <c r="H2774" s="201"/>
      <c r="M2774" s="203"/>
    </row>
    <row r="2775" spans="1:13" s="189" customFormat="1" x14ac:dyDescent="0.25">
      <c r="A2775" s="204"/>
      <c r="F2775" s="201"/>
      <c r="G2775" s="201"/>
      <c r="H2775" s="201"/>
      <c r="M2775" s="203"/>
    </row>
    <row r="2776" spans="1:13" s="189" customFormat="1" x14ac:dyDescent="0.25">
      <c r="A2776" s="204"/>
      <c r="F2776" s="201"/>
      <c r="G2776" s="201"/>
      <c r="H2776" s="201"/>
      <c r="M2776" s="203"/>
    </row>
    <row r="2777" spans="1:13" s="189" customFormat="1" x14ac:dyDescent="0.25">
      <c r="A2777" s="204"/>
      <c r="F2777" s="201"/>
      <c r="G2777" s="201"/>
      <c r="H2777" s="201"/>
      <c r="M2777" s="203"/>
    </row>
    <row r="2778" spans="1:13" s="189" customFormat="1" x14ac:dyDescent="0.25">
      <c r="A2778" s="204"/>
      <c r="F2778" s="201"/>
      <c r="G2778" s="201"/>
      <c r="H2778" s="201"/>
      <c r="M2778" s="203"/>
    </row>
    <row r="2779" spans="1:13" s="189" customFormat="1" x14ac:dyDescent="0.25">
      <c r="A2779" s="204"/>
      <c r="F2779" s="201"/>
      <c r="G2779" s="201"/>
      <c r="H2779" s="201"/>
      <c r="M2779" s="203"/>
    </row>
    <row r="2780" spans="1:13" s="189" customFormat="1" x14ac:dyDescent="0.25">
      <c r="A2780" s="204"/>
      <c r="F2780" s="201"/>
      <c r="G2780" s="201"/>
      <c r="H2780" s="201"/>
      <c r="M2780" s="203"/>
    </row>
    <row r="2781" spans="1:13" s="189" customFormat="1" x14ac:dyDescent="0.25">
      <c r="A2781" s="204"/>
      <c r="F2781" s="201"/>
      <c r="G2781" s="201"/>
      <c r="H2781" s="201"/>
      <c r="M2781" s="203"/>
    </row>
    <row r="2782" spans="1:13" s="189" customFormat="1" x14ac:dyDescent="0.25">
      <c r="A2782" s="204"/>
      <c r="F2782" s="201"/>
      <c r="G2782" s="201"/>
      <c r="H2782" s="201"/>
      <c r="M2782" s="203"/>
    </row>
    <row r="2783" spans="1:13" s="189" customFormat="1" x14ac:dyDescent="0.25">
      <c r="A2783" s="204"/>
      <c r="F2783" s="201"/>
      <c r="G2783" s="201"/>
      <c r="H2783" s="201"/>
      <c r="M2783" s="203"/>
    </row>
    <row r="2784" spans="1:13" s="189" customFormat="1" x14ac:dyDescent="0.25">
      <c r="A2784" s="204"/>
      <c r="F2784" s="201"/>
      <c r="G2784" s="201"/>
      <c r="H2784" s="201"/>
      <c r="M2784" s="203"/>
    </row>
    <row r="2785" spans="1:13" s="189" customFormat="1" x14ac:dyDescent="0.25">
      <c r="A2785" s="204"/>
      <c r="F2785" s="201"/>
      <c r="G2785" s="201"/>
      <c r="H2785" s="201"/>
      <c r="M2785" s="203"/>
    </row>
    <row r="2786" spans="1:13" s="189" customFormat="1" x14ac:dyDescent="0.25">
      <c r="A2786" s="204"/>
      <c r="F2786" s="201"/>
      <c r="G2786" s="201"/>
      <c r="H2786" s="201"/>
      <c r="M2786" s="203"/>
    </row>
    <row r="2787" spans="1:13" s="189" customFormat="1" x14ac:dyDescent="0.25">
      <c r="A2787" s="204"/>
      <c r="F2787" s="201"/>
      <c r="G2787" s="201"/>
      <c r="H2787" s="201"/>
      <c r="M2787" s="203"/>
    </row>
    <row r="2788" spans="1:13" s="189" customFormat="1" x14ac:dyDescent="0.25">
      <c r="A2788" s="204"/>
      <c r="F2788" s="201"/>
      <c r="G2788" s="201"/>
      <c r="H2788" s="201"/>
      <c r="M2788" s="203"/>
    </row>
    <row r="2789" spans="1:13" s="189" customFormat="1" x14ac:dyDescent="0.25">
      <c r="A2789" s="204"/>
      <c r="F2789" s="201"/>
      <c r="G2789" s="201"/>
      <c r="H2789" s="201"/>
      <c r="M2789" s="203"/>
    </row>
    <row r="2790" spans="1:13" s="189" customFormat="1" x14ac:dyDescent="0.25">
      <c r="A2790" s="204"/>
      <c r="F2790" s="201"/>
      <c r="G2790" s="201"/>
      <c r="H2790" s="201"/>
      <c r="M2790" s="203"/>
    </row>
    <row r="2791" spans="1:13" s="189" customFormat="1" x14ac:dyDescent="0.25">
      <c r="A2791" s="204"/>
      <c r="F2791" s="201"/>
      <c r="G2791" s="201"/>
      <c r="H2791" s="201"/>
      <c r="M2791" s="203"/>
    </row>
    <row r="2792" spans="1:13" s="189" customFormat="1" x14ac:dyDescent="0.25">
      <c r="A2792" s="204"/>
      <c r="F2792" s="201"/>
      <c r="G2792" s="201"/>
      <c r="H2792" s="201"/>
      <c r="M2792" s="203"/>
    </row>
    <row r="2793" spans="1:13" s="189" customFormat="1" x14ac:dyDescent="0.25">
      <c r="A2793" s="204"/>
      <c r="F2793" s="201"/>
      <c r="G2793" s="201"/>
      <c r="H2793" s="201"/>
      <c r="M2793" s="203"/>
    </row>
    <row r="2794" spans="1:13" s="189" customFormat="1" x14ac:dyDescent="0.25">
      <c r="A2794" s="204"/>
      <c r="F2794" s="201"/>
      <c r="G2794" s="201"/>
      <c r="H2794" s="201"/>
      <c r="M2794" s="203"/>
    </row>
    <row r="2795" spans="1:13" s="189" customFormat="1" x14ac:dyDescent="0.25">
      <c r="A2795" s="204"/>
      <c r="F2795" s="201"/>
      <c r="G2795" s="201"/>
      <c r="H2795" s="201"/>
      <c r="M2795" s="203"/>
    </row>
    <row r="2796" spans="1:13" s="189" customFormat="1" x14ac:dyDescent="0.25">
      <c r="A2796" s="204"/>
      <c r="F2796" s="201"/>
      <c r="G2796" s="201"/>
      <c r="H2796" s="201"/>
      <c r="M2796" s="203"/>
    </row>
    <row r="2797" spans="1:13" s="189" customFormat="1" x14ac:dyDescent="0.25">
      <c r="A2797" s="204"/>
      <c r="F2797" s="201"/>
      <c r="G2797" s="201"/>
      <c r="H2797" s="201"/>
      <c r="M2797" s="203"/>
    </row>
    <row r="2798" spans="1:13" s="189" customFormat="1" x14ac:dyDescent="0.25">
      <c r="A2798" s="204"/>
      <c r="F2798" s="201"/>
      <c r="G2798" s="201"/>
      <c r="H2798" s="201"/>
      <c r="M2798" s="203"/>
    </row>
    <row r="2799" spans="1:13" s="189" customFormat="1" x14ac:dyDescent="0.25">
      <c r="A2799" s="204"/>
      <c r="F2799" s="201"/>
      <c r="G2799" s="201"/>
      <c r="H2799" s="201"/>
      <c r="M2799" s="203"/>
    </row>
    <row r="2800" spans="1:13" s="189" customFormat="1" x14ac:dyDescent="0.25">
      <c r="A2800" s="204"/>
      <c r="F2800" s="201"/>
      <c r="G2800" s="201"/>
      <c r="H2800" s="201"/>
      <c r="M2800" s="203"/>
    </row>
    <row r="2801" spans="1:13" s="189" customFormat="1" x14ac:dyDescent="0.25">
      <c r="A2801" s="204"/>
      <c r="F2801" s="201"/>
      <c r="G2801" s="201"/>
      <c r="H2801" s="201"/>
      <c r="M2801" s="203"/>
    </row>
    <row r="2802" spans="1:13" s="189" customFormat="1" x14ac:dyDescent="0.25">
      <c r="A2802" s="204"/>
      <c r="F2802" s="201"/>
      <c r="G2802" s="201"/>
      <c r="H2802" s="201"/>
      <c r="M2802" s="203"/>
    </row>
    <row r="2803" spans="1:13" s="189" customFormat="1" x14ac:dyDescent="0.25">
      <c r="A2803" s="204"/>
      <c r="F2803" s="201"/>
      <c r="G2803" s="201"/>
      <c r="H2803" s="201"/>
      <c r="M2803" s="203"/>
    </row>
    <row r="2804" spans="1:13" s="189" customFormat="1" x14ac:dyDescent="0.25">
      <c r="A2804" s="204"/>
      <c r="F2804" s="201"/>
      <c r="G2804" s="201"/>
      <c r="H2804" s="201"/>
      <c r="M2804" s="203"/>
    </row>
    <row r="2805" spans="1:13" s="189" customFormat="1" x14ac:dyDescent="0.25">
      <c r="A2805" s="204"/>
      <c r="F2805" s="201"/>
      <c r="G2805" s="201"/>
      <c r="H2805" s="201"/>
      <c r="M2805" s="203"/>
    </row>
    <row r="2806" spans="1:13" s="189" customFormat="1" x14ac:dyDescent="0.25">
      <c r="A2806" s="204"/>
      <c r="F2806" s="201"/>
      <c r="G2806" s="201"/>
      <c r="H2806" s="201"/>
      <c r="M2806" s="203"/>
    </row>
    <row r="2807" spans="1:13" s="189" customFormat="1" x14ac:dyDescent="0.25">
      <c r="A2807" s="204"/>
      <c r="F2807" s="201"/>
      <c r="G2807" s="201"/>
      <c r="H2807" s="201"/>
      <c r="M2807" s="203"/>
    </row>
    <row r="2808" spans="1:13" s="189" customFormat="1" x14ac:dyDescent="0.25">
      <c r="A2808" s="204"/>
      <c r="F2808" s="201"/>
      <c r="G2808" s="201"/>
      <c r="H2808" s="201"/>
      <c r="M2808" s="203"/>
    </row>
    <row r="2809" spans="1:13" s="189" customFormat="1" x14ac:dyDescent="0.25">
      <c r="A2809" s="204"/>
      <c r="F2809" s="201"/>
      <c r="G2809" s="201"/>
      <c r="H2809" s="201"/>
      <c r="M2809" s="203"/>
    </row>
    <row r="2810" spans="1:13" s="189" customFormat="1" x14ac:dyDescent="0.25">
      <c r="A2810" s="204"/>
      <c r="F2810" s="201"/>
      <c r="G2810" s="201"/>
      <c r="H2810" s="201"/>
      <c r="M2810" s="203"/>
    </row>
    <row r="2811" spans="1:13" s="189" customFormat="1" x14ac:dyDescent="0.25">
      <c r="A2811" s="204"/>
      <c r="F2811" s="201"/>
      <c r="G2811" s="201"/>
      <c r="H2811" s="201"/>
      <c r="M2811" s="203"/>
    </row>
    <row r="2812" spans="1:13" s="189" customFormat="1" x14ac:dyDescent="0.25">
      <c r="A2812" s="204"/>
      <c r="F2812" s="201"/>
      <c r="G2812" s="201"/>
      <c r="H2812" s="201"/>
      <c r="M2812" s="203"/>
    </row>
    <row r="2813" spans="1:13" s="189" customFormat="1" x14ac:dyDescent="0.25">
      <c r="A2813" s="204"/>
      <c r="F2813" s="201"/>
      <c r="G2813" s="201"/>
      <c r="H2813" s="201"/>
      <c r="M2813" s="203"/>
    </row>
    <row r="2814" spans="1:13" s="189" customFormat="1" x14ac:dyDescent="0.25">
      <c r="A2814" s="204"/>
      <c r="F2814" s="201"/>
      <c r="G2814" s="201"/>
      <c r="H2814" s="201"/>
      <c r="M2814" s="203"/>
    </row>
    <row r="2815" spans="1:13" s="189" customFormat="1" x14ac:dyDescent="0.25">
      <c r="A2815" s="204"/>
      <c r="F2815" s="201"/>
      <c r="G2815" s="201"/>
      <c r="H2815" s="201"/>
      <c r="M2815" s="203"/>
    </row>
    <row r="2816" spans="1:13" s="189" customFormat="1" x14ac:dyDescent="0.25">
      <c r="A2816" s="204"/>
      <c r="F2816" s="201"/>
      <c r="G2816" s="201"/>
      <c r="H2816" s="201"/>
      <c r="M2816" s="203"/>
    </row>
    <row r="2817" spans="1:13" s="189" customFormat="1" x14ac:dyDescent="0.25">
      <c r="A2817" s="204"/>
      <c r="F2817" s="201"/>
      <c r="G2817" s="201"/>
      <c r="H2817" s="201"/>
      <c r="M2817" s="203"/>
    </row>
    <row r="2818" spans="1:13" s="189" customFormat="1" x14ac:dyDescent="0.25">
      <c r="A2818" s="204"/>
      <c r="F2818" s="201"/>
      <c r="G2818" s="201"/>
      <c r="H2818" s="201"/>
      <c r="M2818" s="203"/>
    </row>
    <row r="2819" spans="1:13" s="189" customFormat="1" x14ac:dyDescent="0.25">
      <c r="A2819" s="204"/>
      <c r="F2819" s="201"/>
      <c r="G2819" s="201"/>
      <c r="H2819" s="201"/>
      <c r="M2819" s="203"/>
    </row>
    <row r="2820" spans="1:13" s="189" customFormat="1" x14ac:dyDescent="0.25">
      <c r="A2820" s="204"/>
      <c r="F2820" s="201"/>
      <c r="G2820" s="201"/>
      <c r="H2820" s="201"/>
      <c r="M2820" s="203"/>
    </row>
    <row r="2821" spans="1:13" s="189" customFormat="1" x14ac:dyDescent="0.25">
      <c r="A2821" s="204"/>
      <c r="F2821" s="201"/>
      <c r="G2821" s="201"/>
      <c r="H2821" s="201"/>
      <c r="M2821" s="203"/>
    </row>
    <row r="2822" spans="1:13" s="189" customFormat="1" x14ac:dyDescent="0.25">
      <c r="A2822" s="204"/>
      <c r="F2822" s="201"/>
      <c r="G2822" s="201"/>
      <c r="H2822" s="201"/>
      <c r="M2822" s="203"/>
    </row>
    <row r="2823" spans="1:13" s="189" customFormat="1" x14ac:dyDescent="0.25">
      <c r="A2823" s="204"/>
      <c r="F2823" s="201"/>
      <c r="G2823" s="201"/>
      <c r="H2823" s="201"/>
      <c r="M2823" s="203"/>
    </row>
    <row r="2824" spans="1:13" s="189" customFormat="1" x14ac:dyDescent="0.25">
      <c r="A2824" s="204"/>
      <c r="F2824" s="201"/>
      <c r="G2824" s="201"/>
      <c r="H2824" s="201"/>
      <c r="M2824" s="203"/>
    </row>
    <row r="2825" spans="1:13" s="189" customFormat="1" x14ac:dyDescent="0.25">
      <c r="A2825" s="204"/>
      <c r="F2825" s="201"/>
      <c r="G2825" s="201"/>
      <c r="H2825" s="201"/>
      <c r="M2825" s="203"/>
    </row>
    <row r="2826" spans="1:13" s="189" customFormat="1" x14ac:dyDescent="0.25">
      <c r="A2826" s="204"/>
      <c r="F2826" s="201"/>
      <c r="G2826" s="201"/>
      <c r="H2826" s="201"/>
      <c r="M2826" s="203"/>
    </row>
    <row r="2827" spans="1:13" s="189" customFormat="1" x14ac:dyDescent="0.25">
      <c r="A2827" s="204"/>
      <c r="F2827" s="201"/>
      <c r="G2827" s="201"/>
      <c r="H2827" s="201"/>
      <c r="M2827" s="203"/>
    </row>
    <row r="2828" spans="1:13" s="189" customFormat="1" x14ac:dyDescent="0.25">
      <c r="A2828" s="204"/>
      <c r="F2828" s="201"/>
      <c r="G2828" s="201"/>
      <c r="H2828" s="201"/>
      <c r="M2828" s="203"/>
    </row>
    <row r="2829" spans="1:13" s="189" customFormat="1" x14ac:dyDescent="0.25">
      <c r="A2829" s="204"/>
      <c r="F2829" s="201"/>
      <c r="G2829" s="201"/>
      <c r="H2829" s="201"/>
      <c r="M2829" s="203"/>
    </row>
    <row r="2830" spans="1:13" s="189" customFormat="1" x14ac:dyDescent="0.25">
      <c r="A2830" s="204"/>
      <c r="F2830" s="201"/>
      <c r="G2830" s="201"/>
      <c r="H2830" s="201"/>
      <c r="M2830" s="203"/>
    </row>
    <row r="2831" spans="1:13" s="189" customFormat="1" x14ac:dyDescent="0.25">
      <c r="A2831" s="204"/>
      <c r="F2831" s="201"/>
      <c r="G2831" s="201"/>
      <c r="H2831" s="201"/>
      <c r="M2831" s="203"/>
    </row>
    <row r="2832" spans="1:13" s="189" customFormat="1" x14ac:dyDescent="0.25">
      <c r="A2832" s="204"/>
      <c r="F2832" s="201"/>
      <c r="G2832" s="201"/>
      <c r="H2832" s="201"/>
      <c r="M2832" s="203"/>
    </row>
    <row r="2833" spans="1:13" s="189" customFormat="1" x14ac:dyDescent="0.25">
      <c r="A2833" s="204"/>
      <c r="F2833" s="201"/>
      <c r="G2833" s="201"/>
      <c r="H2833" s="201"/>
      <c r="M2833" s="203"/>
    </row>
    <row r="2834" spans="1:13" s="189" customFormat="1" x14ac:dyDescent="0.25">
      <c r="A2834" s="204"/>
      <c r="F2834" s="201"/>
      <c r="G2834" s="201"/>
      <c r="H2834" s="201"/>
      <c r="M2834" s="203"/>
    </row>
    <row r="2835" spans="1:13" s="189" customFormat="1" x14ac:dyDescent="0.25">
      <c r="A2835" s="204"/>
      <c r="F2835" s="201"/>
      <c r="G2835" s="201"/>
      <c r="H2835" s="201"/>
      <c r="M2835" s="203"/>
    </row>
    <row r="2836" spans="1:13" s="189" customFormat="1" x14ac:dyDescent="0.25">
      <c r="A2836" s="204"/>
      <c r="F2836" s="201"/>
      <c r="G2836" s="201"/>
      <c r="H2836" s="201"/>
      <c r="M2836" s="203"/>
    </row>
    <row r="2837" spans="1:13" s="189" customFormat="1" x14ac:dyDescent="0.25">
      <c r="A2837" s="204"/>
      <c r="F2837" s="201"/>
      <c r="G2837" s="201"/>
      <c r="H2837" s="201"/>
      <c r="M2837" s="203"/>
    </row>
    <row r="2838" spans="1:13" s="189" customFormat="1" x14ac:dyDescent="0.25">
      <c r="A2838" s="204"/>
      <c r="F2838" s="201"/>
      <c r="G2838" s="201"/>
      <c r="H2838" s="201"/>
      <c r="M2838" s="203"/>
    </row>
    <row r="2839" spans="1:13" s="189" customFormat="1" x14ac:dyDescent="0.25">
      <c r="A2839" s="204"/>
      <c r="F2839" s="201"/>
      <c r="G2839" s="201"/>
      <c r="H2839" s="201"/>
      <c r="M2839" s="203"/>
    </row>
    <row r="2840" spans="1:13" s="189" customFormat="1" x14ac:dyDescent="0.25">
      <c r="A2840" s="204"/>
      <c r="F2840" s="201"/>
      <c r="G2840" s="201"/>
      <c r="H2840" s="201"/>
      <c r="M2840" s="203"/>
    </row>
    <row r="2841" spans="1:13" s="189" customFormat="1" x14ac:dyDescent="0.25">
      <c r="A2841" s="204"/>
      <c r="F2841" s="201"/>
      <c r="G2841" s="201"/>
      <c r="H2841" s="201"/>
      <c r="M2841" s="203"/>
    </row>
    <row r="2842" spans="1:13" s="189" customFormat="1" x14ac:dyDescent="0.25">
      <c r="A2842" s="204"/>
      <c r="F2842" s="201"/>
      <c r="G2842" s="201"/>
      <c r="H2842" s="201"/>
      <c r="M2842" s="203"/>
    </row>
    <row r="2843" spans="1:13" s="189" customFormat="1" x14ac:dyDescent="0.25">
      <c r="A2843" s="204"/>
      <c r="F2843" s="201"/>
      <c r="G2843" s="201"/>
      <c r="H2843" s="201"/>
      <c r="M2843" s="203"/>
    </row>
    <row r="2844" spans="1:13" s="189" customFormat="1" x14ac:dyDescent="0.25">
      <c r="A2844" s="204"/>
      <c r="F2844" s="201"/>
      <c r="G2844" s="201"/>
      <c r="H2844" s="201"/>
      <c r="M2844" s="203"/>
    </row>
    <row r="2845" spans="1:13" s="189" customFormat="1" x14ac:dyDescent="0.25">
      <c r="A2845" s="204"/>
      <c r="F2845" s="201"/>
      <c r="G2845" s="201"/>
      <c r="H2845" s="201"/>
      <c r="M2845" s="203"/>
    </row>
    <row r="2846" spans="1:13" s="189" customFormat="1" x14ac:dyDescent="0.25">
      <c r="A2846" s="204"/>
      <c r="F2846" s="201"/>
      <c r="G2846" s="201"/>
      <c r="H2846" s="201"/>
      <c r="M2846" s="203"/>
    </row>
    <row r="2847" spans="1:13" s="189" customFormat="1" x14ac:dyDescent="0.25">
      <c r="A2847" s="204"/>
      <c r="F2847" s="201"/>
      <c r="G2847" s="201"/>
      <c r="H2847" s="201"/>
      <c r="M2847" s="203"/>
    </row>
    <row r="2848" spans="1:13" s="189" customFormat="1" x14ac:dyDescent="0.25">
      <c r="A2848" s="204"/>
      <c r="F2848" s="201"/>
      <c r="G2848" s="201"/>
      <c r="H2848" s="201"/>
      <c r="M2848" s="203"/>
    </row>
    <row r="2849" spans="1:13" s="189" customFormat="1" x14ac:dyDescent="0.25">
      <c r="A2849" s="204"/>
      <c r="F2849" s="201"/>
      <c r="G2849" s="201"/>
      <c r="H2849" s="201"/>
      <c r="M2849" s="203"/>
    </row>
    <row r="2850" spans="1:13" s="189" customFormat="1" x14ac:dyDescent="0.25">
      <c r="A2850" s="204"/>
      <c r="F2850" s="201"/>
      <c r="G2850" s="201"/>
      <c r="H2850" s="201"/>
      <c r="M2850" s="203"/>
    </row>
    <row r="2851" spans="1:13" s="189" customFormat="1" x14ac:dyDescent="0.25">
      <c r="A2851" s="204"/>
      <c r="F2851" s="201"/>
      <c r="G2851" s="201"/>
      <c r="H2851" s="201"/>
      <c r="M2851" s="203"/>
    </row>
    <row r="2852" spans="1:13" s="189" customFormat="1" x14ac:dyDescent="0.25">
      <c r="A2852" s="204"/>
      <c r="F2852" s="201"/>
      <c r="G2852" s="201"/>
      <c r="H2852" s="201"/>
      <c r="M2852" s="203"/>
    </row>
    <row r="2853" spans="1:13" s="189" customFormat="1" x14ac:dyDescent="0.25">
      <c r="A2853" s="204"/>
      <c r="F2853" s="201"/>
      <c r="G2853" s="201"/>
      <c r="H2853" s="201"/>
      <c r="M2853" s="203"/>
    </row>
    <row r="2854" spans="1:13" s="189" customFormat="1" x14ac:dyDescent="0.25">
      <c r="A2854" s="204"/>
      <c r="F2854" s="201"/>
      <c r="G2854" s="201"/>
      <c r="H2854" s="201"/>
      <c r="M2854" s="203"/>
    </row>
    <row r="2855" spans="1:13" s="189" customFormat="1" x14ac:dyDescent="0.25">
      <c r="A2855" s="204"/>
      <c r="F2855" s="201"/>
      <c r="G2855" s="201"/>
      <c r="H2855" s="201"/>
      <c r="M2855" s="203"/>
    </row>
    <row r="2856" spans="1:13" s="189" customFormat="1" x14ac:dyDescent="0.25">
      <c r="A2856" s="204"/>
      <c r="F2856" s="201"/>
      <c r="G2856" s="201"/>
      <c r="H2856" s="201"/>
      <c r="M2856" s="203"/>
    </row>
    <row r="2857" spans="1:13" s="189" customFormat="1" x14ac:dyDescent="0.25">
      <c r="A2857" s="204"/>
      <c r="F2857" s="201"/>
      <c r="G2857" s="201"/>
      <c r="H2857" s="201"/>
      <c r="M2857" s="203"/>
    </row>
    <row r="2858" spans="1:13" s="189" customFormat="1" x14ac:dyDescent="0.25">
      <c r="A2858" s="204"/>
      <c r="F2858" s="201"/>
      <c r="G2858" s="201"/>
      <c r="H2858" s="201"/>
      <c r="M2858" s="203"/>
    </row>
    <row r="2859" spans="1:13" s="189" customFormat="1" x14ac:dyDescent="0.25">
      <c r="A2859" s="204"/>
      <c r="F2859" s="201"/>
      <c r="G2859" s="201"/>
      <c r="H2859" s="201"/>
      <c r="M2859" s="203"/>
    </row>
    <row r="2860" spans="1:13" s="189" customFormat="1" x14ac:dyDescent="0.25">
      <c r="A2860" s="204"/>
      <c r="F2860" s="201"/>
      <c r="G2860" s="201"/>
      <c r="H2860" s="201"/>
      <c r="M2860" s="203"/>
    </row>
    <row r="2861" spans="1:13" s="189" customFormat="1" x14ac:dyDescent="0.25">
      <c r="A2861" s="204"/>
      <c r="F2861" s="201"/>
      <c r="G2861" s="201"/>
      <c r="H2861" s="201"/>
      <c r="M2861" s="203"/>
    </row>
    <row r="2862" spans="1:13" s="189" customFormat="1" x14ac:dyDescent="0.25">
      <c r="A2862" s="204"/>
      <c r="F2862" s="201"/>
      <c r="G2862" s="201"/>
      <c r="H2862" s="201"/>
      <c r="M2862" s="203"/>
    </row>
    <row r="2863" spans="1:13" s="189" customFormat="1" x14ac:dyDescent="0.25">
      <c r="A2863" s="204"/>
      <c r="F2863" s="201"/>
      <c r="G2863" s="201"/>
      <c r="H2863" s="201"/>
      <c r="M2863" s="203"/>
    </row>
    <row r="2864" spans="1:13" s="189" customFormat="1" x14ac:dyDescent="0.25">
      <c r="A2864" s="204"/>
      <c r="F2864" s="201"/>
      <c r="G2864" s="201"/>
      <c r="H2864" s="201"/>
      <c r="M2864" s="203"/>
    </row>
    <row r="2865" spans="1:13" s="189" customFormat="1" x14ac:dyDescent="0.25">
      <c r="A2865" s="204"/>
      <c r="F2865" s="201"/>
      <c r="G2865" s="201"/>
      <c r="H2865" s="201"/>
      <c r="M2865" s="203"/>
    </row>
    <row r="2866" spans="1:13" s="189" customFormat="1" x14ac:dyDescent="0.25">
      <c r="A2866" s="204"/>
      <c r="F2866" s="201"/>
      <c r="G2866" s="201"/>
      <c r="H2866" s="201"/>
      <c r="M2866" s="203"/>
    </row>
    <row r="2867" spans="1:13" s="189" customFormat="1" x14ac:dyDescent="0.25">
      <c r="A2867" s="204"/>
      <c r="F2867" s="201"/>
      <c r="G2867" s="201"/>
      <c r="H2867" s="201"/>
      <c r="M2867" s="203"/>
    </row>
    <row r="2868" spans="1:13" s="189" customFormat="1" x14ac:dyDescent="0.25">
      <c r="A2868" s="204"/>
      <c r="F2868" s="201"/>
      <c r="G2868" s="201"/>
      <c r="H2868" s="201"/>
      <c r="M2868" s="203"/>
    </row>
    <row r="2869" spans="1:13" s="189" customFormat="1" x14ac:dyDescent="0.25">
      <c r="A2869" s="204"/>
      <c r="F2869" s="201"/>
      <c r="G2869" s="201"/>
      <c r="H2869" s="201"/>
      <c r="M2869" s="203"/>
    </row>
    <row r="2870" spans="1:13" s="189" customFormat="1" x14ac:dyDescent="0.25">
      <c r="A2870" s="204"/>
      <c r="F2870" s="201"/>
      <c r="G2870" s="201"/>
      <c r="H2870" s="201"/>
      <c r="M2870" s="203"/>
    </row>
    <row r="2871" spans="1:13" s="189" customFormat="1" x14ac:dyDescent="0.25">
      <c r="A2871" s="204"/>
      <c r="F2871" s="201"/>
      <c r="G2871" s="201"/>
      <c r="H2871" s="201"/>
      <c r="M2871" s="203"/>
    </row>
    <row r="2872" spans="1:13" s="189" customFormat="1" x14ac:dyDescent="0.25">
      <c r="A2872" s="204"/>
      <c r="F2872" s="201"/>
      <c r="G2872" s="201"/>
      <c r="H2872" s="201"/>
      <c r="M2872" s="203"/>
    </row>
    <row r="2873" spans="1:13" s="189" customFormat="1" x14ac:dyDescent="0.25">
      <c r="A2873" s="204"/>
      <c r="F2873" s="201"/>
      <c r="G2873" s="201"/>
      <c r="H2873" s="201"/>
      <c r="M2873" s="203"/>
    </row>
    <row r="2874" spans="1:13" s="189" customFormat="1" x14ac:dyDescent="0.25">
      <c r="A2874" s="204"/>
      <c r="F2874" s="201"/>
      <c r="G2874" s="201"/>
      <c r="H2874" s="201"/>
      <c r="M2874" s="203"/>
    </row>
    <row r="2875" spans="1:13" s="189" customFormat="1" x14ac:dyDescent="0.25">
      <c r="A2875" s="204"/>
      <c r="F2875" s="201"/>
      <c r="G2875" s="201"/>
      <c r="H2875" s="201"/>
      <c r="M2875" s="203"/>
    </row>
    <row r="2876" spans="1:13" s="189" customFormat="1" x14ac:dyDescent="0.25">
      <c r="A2876" s="204"/>
      <c r="F2876" s="201"/>
      <c r="G2876" s="201"/>
      <c r="H2876" s="201"/>
      <c r="M2876" s="203"/>
    </row>
    <row r="2877" spans="1:13" s="189" customFormat="1" x14ac:dyDescent="0.25">
      <c r="A2877" s="204"/>
      <c r="F2877" s="201"/>
      <c r="G2877" s="201"/>
      <c r="H2877" s="201"/>
      <c r="M2877" s="203"/>
    </row>
    <row r="2878" spans="1:13" s="189" customFormat="1" x14ac:dyDescent="0.25">
      <c r="A2878" s="204"/>
      <c r="F2878" s="201"/>
      <c r="G2878" s="201"/>
      <c r="H2878" s="201"/>
      <c r="M2878" s="203"/>
    </row>
    <row r="2879" spans="1:13" s="189" customFormat="1" x14ac:dyDescent="0.25">
      <c r="A2879" s="204"/>
      <c r="F2879" s="201"/>
      <c r="G2879" s="201"/>
      <c r="H2879" s="201"/>
      <c r="M2879" s="203"/>
    </row>
    <row r="2880" spans="1:13" s="189" customFormat="1" x14ac:dyDescent="0.25">
      <c r="A2880" s="204"/>
      <c r="F2880" s="201"/>
      <c r="G2880" s="201"/>
      <c r="H2880" s="201"/>
      <c r="M2880" s="203"/>
    </row>
    <row r="2881" spans="1:13" s="189" customFormat="1" x14ac:dyDescent="0.25">
      <c r="A2881" s="204"/>
      <c r="F2881" s="201"/>
      <c r="G2881" s="201"/>
      <c r="H2881" s="201"/>
      <c r="M2881" s="203"/>
    </row>
    <row r="2882" spans="1:13" s="189" customFormat="1" x14ac:dyDescent="0.25">
      <c r="A2882" s="204"/>
      <c r="F2882" s="201"/>
      <c r="G2882" s="201"/>
      <c r="H2882" s="201"/>
      <c r="M2882" s="203"/>
    </row>
    <row r="2883" spans="1:13" s="189" customFormat="1" x14ac:dyDescent="0.25">
      <c r="A2883" s="204"/>
      <c r="F2883" s="201"/>
      <c r="G2883" s="201"/>
      <c r="H2883" s="201"/>
      <c r="M2883" s="203"/>
    </row>
    <row r="2884" spans="1:13" s="189" customFormat="1" x14ac:dyDescent="0.25">
      <c r="A2884" s="204"/>
      <c r="F2884" s="201"/>
      <c r="G2884" s="201"/>
      <c r="H2884" s="201"/>
      <c r="M2884" s="203"/>
    </row>
    <row r="2885" spans="1:13" s="189" customFormat="1" x14ac:dyDescent="0.25">
      <c r="A2885" s="204"/>
      <c r="F2885" s="201"/>
      <c r="G2885" s="201"/>
      <c r="H2885" s="201"/>
      <c r="M2885" s="203"/>
    </row>
    <row r="2886" spans="1:13" s="189" customFormat="1" x14ac:dyDescent="0.25">
      <c r="A2886" s="204"/>
      <c r="F2886" s="201"/>
      <c r="G2886" s="201"/>
      <c r="H2886" s="201"/>
      <c r="M2886" s="203"/>
    </row>
    <row r="2887" spans="1:13" s="189" customFormat="1" x14ac:dyDescent="0.25">
      <c r="A2887" s="204"/>
      <c r="F2887" s="201"/>
      <c r="G2887" s="201"/>
      <c r="H2887" s="201"/>
      <c r="M2887" s="203"/>
    </row>
    <row r="2888" spans="1:13" s="189" customFormat="1" x14ac:dyDescent="0.25">
      <c r="A2888" s="204"/>
      <c r="F2888" s="201"/>
      <c r="G2888" s="201"/>
      <c r="H2888" s="201"/>
      <c r="M2888" s="203"/>
    </row>
    <row r="2889" spans="1:13" s="189" customFormat="1" x14ac:dyDescent="0.25">
      <c r="A2889" s="204"/>
      <c r="F2889" s="201"/>
      <c r="G2889" s="201"/>
      <c r="H2889" s="201"/>
      <c r="M2889" s="203"/>
    </row>
    <row r="2890" spans="1:13" s="189" customFormat="1" x14ac:dyDescent="0.25">
      <c r="A2890" s="204"/>
      <c r="F2890" s="201"/>
      <c r="G2890" s="201"/>
      <c r="H2890" s="201"/>
      <c r="M2890" s="203"/>
    </row>
    <row r="2891" spans="1:13" s="189" customFormat="1" x14ac:dyDescent="0.25">
      <c r="A2891" s="204"/>
      <c r="F2891" s="201"/>
      <c r="G2891" s="201"/>
      <c r="H2891" s="201"/>
      <c r="M2891" s="203"/>
    </row>
    <row r="2892" spans="1:13" s="189" customFormat="1" x14ac:dyDescent="0.25">
      <c r="A2892" s="204"/>
      <c r="F2892" s="201"/>
      <c r="G2892" s="201"/>
      <c r="H2892" s="201"/>
      <c r="M2892" s="203"/>
    </row>
    <row r="2893" spans="1:13" s="189" customFormat="1" x14ac:dyDescent="0.25">
      <c r="A2893" s="204"/>
      <c r="F2893" s="201"/>
      <c r="G2893" s="201"/>
      <c r="H2893" s="201"/>
      <c r="M2893" s="203"/>
    </row>
    <row r="2894" spans="1:13" s="189" customFormat="1" x14ac:dyDescent="0.25">
      <c r="A2894" s="204"/>
      <c r="F2894" s="201"/>
      <c r="G2894" s="201"/>
      <c r="H2894" s="201"/>
      <c r="M2894" s="203"/>
    </row>
    <row r="2895" spans="1:13" s="189" customFormat="1" x14ac:dyDescent="0.25">
      <c r="A2895" s="204"/>
      <c r="F2895" s="201"/>
      <c r="G2895" s="201"/>
      <c r="H2895" s="201"/>
      <c r="M2895" s="203"/>
    </row>
    <row r="2896" spans="1:13" s="189" customFormat="1" x14ac:dyDescent="0.25">
      <c r="A2896" s="204"/>
      <c r="F2896" s="201"/>
      <c r="G2896" s="201"/>
      <c r="H2896" s="201"/>
      <c r="M2896" s="203"/>
    </row>
    <row r="2897" spans="1:13" s="189" customFormat="1" x14ac:dyDescent="0.25">
      <c r="A2897" s="204"/>
      <c r="F2897" s="201"/>
      <c r="G2897" s="201"/>
      <c r="H2897" s="201"/>
      <c r="M2897" s="203"/>
    </row>
    <row r="2898" spans="1:13" s="189" customFormat="1" x14ac:dyDescent="0.25">
      <c r="A2898" s="204"/>
      <c r="F2898" s="201"/>
      <c r="G2898" s="201"/>
      <c r="H2898" s="201"/>
      <c r="M2898" s="203"/>
    </row>
    <row r="2899" spans="1:13" s="189" customFormat="1" x14ac:dyDescent="0.25">
      <c r="A2899" s="204"/>
      <c r="F2899" s="201"/>
      <c r="G2899" s="201"/>
      <c r="H2899" s="201"/>
      <c r="M2899" s="203"/>
    </row>
    <row r="2900" spans="1:13" s="189" customFormat="1" x14ac:dyDescent="0.25">
      <c r="A2900" s="204"/>
      <c r="F2900" s="201"/>
      <c r="G2900" s="201"/>
      <c r="H2900" s="201"/>
      <c r="M2900" s="203"/>
    </row>
    <row r="2901" spans="1:13" s="189" customFormat="1" x14ac:dyDescent="0.25">
      <c r="A2901" s="204"/>
      <c r="F2901" s="201"/>
      <c r="G2901" s="201"/>
      <c r="H2901" s="201"/>
      <c r="M2901" s="203"/>
    </row>
    <row r="2902" spans="1:13" s="189" customFormat="1" x14ac:dyDescent="0.25">
      <c r="A2902" s="204"/>
      <c r="F2902" s="201"/>
      <c r="G2902" s="201"/>
      <c r="H2902" s="201"/>
      <c r="M2902" s="203"/>
    </row>
    <row r="2903" spans="1:13" s="189" customFormat="1" x14ac:dyDescent="0.25">
      <c r="A2903" s="204"/>
      <c r="F2903" s="201"/>
      <c r="G2903" s="201"/>
      <c r="H2903" s="201"/>
      <c r="M2903" s="203"/>
    </row>
    <row r="2904" spans="1:13" s="189" customFormat="1" x14ac:dyDescent="0.25">
      <c r="A2904" s="204"/>
      <c r="F2904" s="201"/>
      <c r="G2904" s="201"/>
      <c r="H2904" s="201"/>
      <c r="M2904" s="203"/>
    </row>
    <row r="2905" spans="1:13" s="189" customFormat="1" x14ac:dyDescent="0.25">
      <c r="A2905" s="204"/>
      <c r="F2905" s="201"/>
      <c r="G2905" s="201"/>
      <c r="H2905" s="201"/>
      <c r="M2905" s="203"/>
    </row>
    <row r="2906" spans="1:13" s="189" customFormat="1" x14ac:dyDescent="0.25">
      <c r="A2906" s="204"/>
      <c r="F2906" s="201"/>
      <c r="G2906" s="201"/>
      <c r="H2906" s="201"/>
      <c r="M2906" s="203"/>
    </row>
    <row r="2907" spans="1:13" s="189" customFormat="1" x14ac:dyDescent="0.25">
      <c r="A2907" s="204"/>
      <c r="F2907" s="201"/>
      <c r="G2907" s="201"/>
      <c r="H2907" s="201"/>
      <c r="M2907" s="203"/>
    </row>
    <row r="2908" spans="1:13" s="189" customFormat="1" x14ac:dyDescent="0.25">
      <c r="A2908" s="204"/>
      <c r="F2908" s="201"/>
      <c r="G2908" s="201"/>
      <c r="H2908" s="201"/>
      <c r="M2908" s="203"/>
    </row>
    <row r="2909" spans="1:13" s="189" customFormat="1" x14ac:dyDescent="0.25">
      <c r="A2909" s="204"/>
      <c r="F2909" s="201"/>
      <c r="G2909" s="201"/>
      <c r="H2909" s="201"/>
      <c r="M2909" s="203"/>
    </row>
    <row r="2910" spans="1:13" s="189" customFormat="1" x14ac:dyDescent="0.25">
      <c r="A2910" s="204"/>
      <c r="F2910" s="201"/>
      <c r="G2910" s="201"/>
      <c r="H2910" s="201"/>
      <c r="M2910" s="203"/>
    </row>
    <row r="2911" spans="1:13" s="189" customFormat="1" x14ac:dyDescent="0.25">
      <c r="A2911" s="204"/>
      <c r="F2911" s="201"/>
      <c r="G2911" s="201"/>
      <c r="H2911" s="201"/>
      <c r="M2911" s="203"/>
    </row>
    <row r="2912" spans="1:13" s="189" customFormat="1" x14ac:dyDescent="0.25">
      <c r="A2912" s="204"/>
      <c r="F2912" s="201"/>
      <c r="G2912" s="201"/>
      <c r="H2912" s="201"/>
      <c r="M2912" s="203"/>
    </row>
    <row r="2913" spans="1:13" s="189" customFormat="1" x14ac:dyDescent="0.25">
      <c r="A2913" s="204"/>
      <c r="F2913" s="201"/>
      <c r="G2913" s="201"/>
      <c r="H2913" s="201"/>
      <c r="M2913" s="203"/>
    </row>
    <row r="2914" spans="1:13" s="189" customFormat="1" x14ac:dyDescent="0.25">
      <c r="A2914" s="204"/>
      <c r="F2914" s="201"/>
      <c r="G2914" s="201"/>
      <c r="H2914" s="201"/>
      <c r="M2914" s="203"/>
    </row>
    <row r="2915" spans="1:13" s="189" customFormat="1" x14ac:dyDescent="0.25">
      <c r="A2915" s="204"/>
      <c r="F2915" s="201"/>
      <c r="G2915" s="201"/>
      <c r="H2915" s="201"/>
      <c r="M2915" s="203"/>
    </row>
    <row r="2916" spans="1:13" s="189" customFormat="1" x14ac:dyDescent="0.25">
      <c r="A2916" s="204"/>
      <c r="F2916" s="201"/>
      <c r="G2916" s="201"/>
      <c r="H2916" s="201"/>
      <c r="M2916" s="203"/>
    </row>
    <row r="2917" spans="1:13" s="189" customFormat="1" x14ac:dyDescent="0.25">
      <c r="A2917" s="204"/>
      <c r="F2917" s="201"/>
      <c r="G2917" s="201"/>
      <c r="H2917" s="201"/>
      <c r="M2917" s="203"/>
    </row>
    <row r="2918" spans="1:13" s="189" customFormat="1" x14ac:dyDescent="0.25">
      <c r="A2918" s="204"/>
      <c r="F2918" s="201"/>
      <c r="G2918" s="201"/>
      <c r="H2918" s="201"/>
      <c r="M2918" s="203"/>
    </row>
    <row r="2919" spans="1:13" s="189" customFormat="1" x14ac:dyDescent="0.25">
      <c r="A2919" s="204"/>
      <c r="F2919" s="201"/>
      <c r="G2919" s="201"/>
      <c r="H2919" s="201"/>
      <c r="M2919" s="203"/>
    </row>
    <row r="2920" spans="1:13" s="189" customFormat="1" x14ac:dyDescent="0.25">
      <c r="A2920" s="204"/>
      <c r="F2920" s="201"/>
      <c r="G2920" s="201"/>
      <c r="H2920" s="201"/>
      <c r="M2920" s="203"/>
    </row>
    <row r="2921" spans="1:13" s="189" customFormat="1" x14ac:dyDescent="0.25">
      <c r="A2921" s="204"/>
      <c r="F2921" s="201"/>
      <c r="G2921" s="201"/>
      <c r="H2921" s="201"/>
      <c r="M2921" s="203"/>
    </row>
    <row r="2922" spans="1:13" s="189" customFormat="1" x14ac:dyDescent="0.25">
      <c r="A2922" s="204"/>
      <c r="F2922" s="201"/>
      <c r="G2922" s="201"/>
      <c r="H2922" s="201"/>
      <c r="M2922" s="203"/>
    </row>
    <row r="2923" spans="1:13" s="189" customFormat="1" x14ac:dyDescent="0.25">
      <c r="A2923" s="204"/>
      <c r="F2923" s="201"/>
      <c r="G2923" s="201"/>
      <c r="H2923" s="201"/>
      <c r="M2923" s="203"/>
    </row>
    <row r="2924" spans="1:13" s="189" customFormat="1" x14ac:dyDescent="0.25">
      <c r="A2924" s="204"/>
      <c r="F2924" s="201"/>
      <c r="G2924" s="201"/>
      <c r="H2924" s="201"/>
      <c r="M2924" s="203"/>
    </row>
    <row r="2925" spans="1:13" s="189" customFormat="1" x14ac:dyDescent="0.25">
      <c r="A2925" s="204"/>
      <c r="F2925" s="201"/>
      <c r="G2925" s="201"/>
      <c r="H2925" s="201"/>
      <c r="M2925" s="203"/>
    </row>
    <row r="2926" spans="1:13" s="189" customFormat="1" x14ac:dyDescent="0.25">
      <c r="A2926" s="204"/>
      <c r="F2926" s="201"/>
      <c r="G2926" s="201"/>
      <c r="H2926" s="201"/>
      <c r="M2926" s="203"/>
    </row>
    <row r="2927" spans="1:13" s="189" customFormat="1" x14ac:dyDescent="0.25">
      <c r="A2927" s="204"/>
      <c r="F2927" s="201"/>
      <c r="G2927" s="201"/>
      <c r="H2927" s="201"/>
      <c r="M2927" s="203"/>
    </row>
    <row r="2928" spans="1:13" s="189" customFormat="1" x14ac:dyDescent="0.25">
      <c r="A2928" s="204"/>
      <c r="F2928" s="201"/>
      <c r="G2928" s="201"/>
      <c r="H2928" s="201"/>
      <c r="M2928" s="203"/>
    </row>
    <row r="2929" spans="1:13" s="189" customFormat="1" x14ac:dyDescent="0.25">
      <c r="A2929" s="204"/>
      <c r="F2929" s="201"/>
      <c r="G2929" s="201"/>
      <c r="H2929" s="201"/>
      <c r="M2929" s="203"/>
    </row>
    <row r="2930" spans="1:13" s="189" customFormat="1" x14ac:dyDescent="0.25">
      <c r="A2930" s="204"/>
      <c r="F2930" s="201"/>
      <c r="G2930" s="201"/>
      <c r="H2930" s="201"/>
      <c r="M2930" s="203"/>
    </row>
    <row r="2931" spans="1:13" s="189" customFormat="1" x14ac:dyDescent="0.25">
      <c r="A2931" s="204"/>
      <c r="F2931" s="201"/>
      <c r="G2931" s="201"/>
      <c r="H2931" s="201"/>
      <c r="M2931" s="203"/>
    </row>
    <row r="2932" spans="1:13" s="189" customFormat="1" x14ac:dyDescent="0.25">
      <c r="A2932" s="204"/>
      <c r="F2932" s="201"/>
      <c r="G2932" s="201"/>
      <c r="H2932" s="201"/>
      <c r="M2932" s="203"/>
    </row>
    <row r="2933" spans="1:13" s="189" customFormat="1" x14ac:dyDescent="0.25">
      <c r="A2933" s="204"/>
      <c r="F2933" s="201"/>
      <c r="G2933" s="201"/>
      <c r="H2933" s="201"/>
      <c r="M2933" s="203"/>
    </row>
    <row r="2934" spans="1:13" s="189" customFormat="1" x14ac:dyDescent="0.25">
      <c r="A2934" s="204"/>
      <c r="F2934" s="201"/>
      <c r="G2934" s="201"/>
      <c r="H2934" s="201"/>
      <c r="M2934" s="203"/>
    </row>
    <row r="2935" spans="1:13" s="189" customFormat="1" x14ac:dyDescent="0.25">
      <c r="A2935" s="204"/>
      <c r="F2935" s="201"/>
      <c r="G2935" s="201"/>
      <c r="H2935" s="201"/>
      <c r="M2935" s="203"/>
    </row>
    <row r="2936" spans="1:13" s="189" customFormat="1" x14ac:dyDescent="0.25">
      <c r="A2936" s="204"/>
      <c r="F2936" s="201"/>
      <c r="G2936" s="201"/>
      <c r="H2936" s="201"/>
      <c r="M2936" s="203"/>
    </row>
    <row r="2937" spans="1:13" s="189" customFormat="1" x14ac:dyDescent="0.25">
      <c r="A2937" s="204"/>
      <c r="F2937" s="201"/>
      <c r="G2937" s="201"/>
      <c r="H2937" s="201"/>
      <c r="M2937" s="203"/>
    </row>
    <row r="2938" spans="1:13" s="189" customFormat="1" x14ac:dyDescent="0.25">
      <c r="A2938" s="204"/>
      <c r="F2938" s="201"/>
      <c r="G2938" s="201"/>
      <c r="H2938" s="201"/>
      <c r="M2938" s="203"/>
    </row>
    <row r="2939" spans="1:13" s="189" customFormat="1" x14ac:dyDescent="0.25">
      <c r="A2939" s="204"/>
      <c r="F2939" s="201"/>
      <c r="G2939" s="201"/>
      <c r="H2939" s="201"/>
      <c r="M2939" s="203"/>
    </row>
    <row r="2940" spans="1:13" s="189" customFormat="1" x14ac:dyDescent="0.25">
      <c r="A2940" s="204"/>
      <c r="F2940" s="201"/>
      <c r="G2940" s="201"/>
      <c r="H2940" s="201"/>
      <c r="M2940" s="203"/>
    </row>
    <row r="2941" spans="1:13" s="189" customFormat="1" x14ac:dyDescent="0.25">
      <c r="A2941" s="204"/>
      <c r="F2941" s="201"/>
      <c r="G2941" s="201"/>
      <c r="H2941" s="201"/>
      <c r="M2941" s="203"/>
    </row>
    <row r="2942" spans="1:13" s="189" customFormat="1" x14ac:dyDescent="0.25">
      <c r="A2942" s="204"/>
      <c r="F2942" s="201"/>
      <c r="G2942" s="201"/>
      <c r="H2942" s="201"/>
      <c r="M2942" s="203"/>
    </row>
    <row r="2943" spans="1:13" s="189" customFormat="1" x14ac:dyDescent="0.25">
      <c r="A2943" s="204"/>
      <c r="F2943" s="201"/>
      <c r="G2943" s="201"/>
      <c r="H2943" s="201"/>
      <c r="M2943" s="203"/>
    </row>
    <row r="2944" spans="1:13" s="189" customFormat="1" x14ac:dyDescent="0.25">
      <c r="A2944" s="204"/>
      <c r="F2944" s="201"/>
      <c r="G2944" s="201"/>
      <c r="H2944" s="201"/>
      <c r="M2944" s="203"/>
    </row>
    <row r="2945" spans="1:13" s="189" customFormat="1" x14ac:dyDescent="0.25">
      <c r="A2945" s="204"/>
      <c r="F2945" s="201"/>
      <c r="G2945" s="201"/>
      <c r="H2945" s="201"/>
      <c r="M2945" s="203"/>
    </row>
    <row r="2946" spans="1:13" s="189" customFormat="1" x14ac:dyDescent="0.25">
      <c r="A2946" s="204"/>
      <c r="F2946" s="201"/>
      <c r="G2946" s="201"/>
      <c r="H2946" s="201"/>
      <c r="M2946" s="203"/>
    </row>
    <row r="2947" spans="1:13" s="189" customFormat="1" x14ac:dyDescent="0.25">
      <c r="A2947" s="204"/>
      <c r="F2947" s="201"/>
      <c r="G2947" s="201"/>
      <c r="H2947" s="201"/>
      <c r="M2947" s="203"/>
    </row>
    <row r="2948" spans="1:13" s="189" customFormat="1" x14ac:dyDescent="0.25">
      <c r="A2948" s="204"/>
      <c r="F2948" s="201"/>
      <c r="G2948" s="201"/>
      <c r="H2948" s="201"/>
      <c r="M2948" s="203"/>
    </row>
    <row r="2949" spans="1:13" s="189" customFormat="1" x14ac:dyDescent="0.25">
      <c r="A2949" s="204"/>
      <c r="F2949" s="201"/>
      <c r="G2949" s="201"/>
      <c r="H2949" s="201"/>
      <c r="M2949" s="203"/>
    </row>
    <row r="2950" spans="1:13" s="189" customFormat="1" x14ac:dyDescent="0.25">
      <c r="A2950" s="204"/>
      <c r="F2950" s="201"/>
      <c r="G2950" s="201"/>
      <c r="H2950" s="201"/>
      <c r="M2950" s="203"/>
    </row>
    <row r="2951" spans="1:13" s="189" customFormat="1" x14ac:dyDescent="0.25">
      <c r="A2951" s="204"/>
      <c r="F2951" s="201"/>
      <c r="G2951" s="201"/>
      <c r="H2951" s="201"/>
      <c r="M2951" s="203"/>
    </row>
    <row r="2952" spans="1:13" s="189" customFormat="1" x14ac:dyDescent="0.25">
      <c r="A2952" s="204"/>
      <c r="F2952" s="201"/>
      <c r="G2952" s="201"/>
      <c r="H2952" s="201"/>
      <c r="M2952" s="203"/>
    </row>
    <row r="2953" spans="1:13" s="189" customFormat="1" x14ac:dyDescent="0.25">
      <c r="A2953" s="204"/>
      <c r="F2953" s="201"/>
      <c r="G2953" s="201"/>
      <c r="H2953" s="201"/>
      <c r="M2953" s="203"/>
    </row>
    <row r="2954" spans="1:13" s="189" customFormat="1" x14ac:dyDescent="0.25">
      <c r="A2954" s="204"/>
      <c r="F2954" s="201"/>
      <c r="G2954" s="201"/>
      <c r="H2954" s="201"/>
      <c r="M2954" s="203"/>
    </row>
    <row r="2955" spans="1:13" s="189" customFormat="1" x14ac:dyDescent="0.25">
      <c r="A2955" s="204"/>
      <c r="F2955" s="201"/>
      <c r="G2955" s="201"/>
      <c r="H2955" s="201"/>
      <c r="M2955" s="203"/>
    </row>
    <row r="2956" spans="1:13" s="189" customFormat="1" x14ac:dyDescent="0.25">
      <c r="A2956" s="204"/>
      <c r="F2956" s="201"/>
      <c r="G2956" s="201"/>
      <c r="H2956" s="201"/>
      <c r="M2956" s="203"/>
    </row>
    <row r="2957" spans="1:13" s="189" customFormat="1" x14ac:dyDescent="0.25">
      <c r="A2957" s="204"/>
      <c r="F2957" s="201"/>
      <c r="G2957" s="201"/>
      <c r="H2957" s="201"/>
      <c r="M2957" s="203"/>
    </row>
    <row r="2958" spans="1:13" s="189" customFormat="1" x14ac:dyDescent="0.25">
      <c r="A2958" s="204"/>
      <c r="F2958" s="201"/>
      <c r="G2958" s="201"/>
      <c r="H2958" s="201"/>
      <c r="M2958" s="203"/>
    </row>
    <row r="2959" spans="1:13" s="189" customFormat="1" x14ac:dyDescent="0.25">
      <c r="A2959" s="204"/>
      <c r="F2959" s="201"/>
      <c r="G2959" s="201"/>
      <c r="H2959" s="201"/>
      <c r="M2959" s="203"/>
    </row>
    <row r="2960" spans="1:13" s="189" customFormat="1" x14ac:dyDescent="0.25">
      <c r="A2960" s="204"/>
      <c r="F2960" s="201"/>
      <c r="G2960" s="201"/>
      <c r="H2960" s="201"/>
      <c r="M2960" s="203"/>
    </row>
    <row r="2961" spans="1:13" s="189" customFormat="1" x14ac:dyDescent="0.25">
      <c r="A2961" s="204"/>
      <c r="F2961" s="201"/>
      <c r="G2961" s="201"/>
      <c r="H2961" s="201"/>
      <c r="M2961" s="203"/>
    </row>
    <row r="2962" spans="1:13" s="189" customFormat="1" x14ac:dyDescent="0.25">
      <c r="A2962" s="204"/>
      <c r="F2962" s="201"/>
      <c r="G2962" s="201"/>
      <c r="H2962" s="201"/>
      <c r="M2962" s="203"/>
    </row>
    <row r="2963" spans="1:13" s="189" customFormat="1" x14ac:dyDescent="0.25">
      <c r="A2963" s="204"/>
      <c r="F2963" s="201"/>
      <c r="G2963" s="201"/>
      <c r="H2963" s="201"/>
      <c r="M2963" s="203"/>
    </row>
    <row r="2964" spans="1:13" s="189" customFormat="1" x14ac:dyDescent="0.25">
      <c r="A2964" s="204"/>
      <c r="F2964" s="201"/>
      <c r="G2964" s="201"/>
      <c r="H2964" s="201"/>
      <c r="M2964" s="203"/>
    </row>
    <row r="2965" spans="1:13" s="189" customFormat="1" x14ac:dyDescent="0.25">
      <c r="A2965" s="204"/>
      <c r="F2965" s="201"/>
      <c r="G2965" s="201"/>
      <c r="H2965" s="201"/>
      <c r="M2965" s="203"/>
    </row>
    <row r="2966" spans="1:13" s="189" customFormat="1" x14ac:dyDescent="0.25">
      <c r="A2966" s="204"/>
      <c r="F2966" s="201"/>
      <c r="G2966" s="201"/>
      <c r="H2966" s="201"/>
      <c r="M2966" s="203"/>
    </row>
    <row r="2967" spans="1:13" s="189" customFormat="1" x14ac:dyDescent="0.25">
      <c r="A2967" s="204"/>
      <c r="F2967" s="201"/>
      <c r="G2967" s="201"/>
      <c r="H2967" s="201"/>
      <c r="M2967" s="203"/>
    </row>
    <row r="2968" spans="1:13" s="189" customFormat="1" x14ac:dyDescent="0.25">
      <c r="A2968" s="204"/>
      <c r="F2968" s="201"/>
      <c r="G2968" s="201"/>
      <c r="H2968" s="201"/>
      <c r="M2968" s="203"/>
    </row>
    <row r="2969" spans="1:13" s="189" customFormat="1" x14ac:dyDescent="0.25">
      <c r="A2969" s="204"/>
      <c r="F2969" s="201"/>
      <c r="G2969" s="201"/>
      <c r="H2969" s="201"/>
      <c r="M2969" s="203"/>
    </row>
    <row r="2970" spans="1:13" s="189" customFormat="1" x14ac:dyDescent="0.25">
      <c r="A2970" s="204"/>
      <c r="F2970" s="201"/>
      <c r="G2970" s="201"/>
      <c r="H2970" s="201"/>
      <c r="M2970" s="203"/>
    </row>
    <row r="2971" spans="1:13" s="189" customFormat="1" x14ac:dyDescent="0.25">
      <c r="A2971" s="204"/>
      <c r="F2971" s="201"/>
      <c r="G2971" s="201"/>
      <c r="H2971" s="201"/>
      <c r="M2971" s="203"/>
    </row>
    <row r="2972" spans="1:13" s="189" customFormat="1" x14ac:dyDescent="0.25">
      <c r="A2972" s="204"/>
      <c r="F2972" s="201"/>
      <c r="G2972" s="201"/>
      <c r="H2972" s="201"/>
      <c r="M2972" s="203"/>
    </row>
    <row r="2973" spans="1:13" s="189" customFormat="1" x14ac:dyDescent="0.25">
      <c r="A2973" s="204"/>
      <c r="F2973" s="201"/>
      <c r="G2973" s="201"/>
      <c r="H2973" s="201"/>
      <c r="M2973" s="203"/>
    </row>
    <row r="2974" spans="1:13" s="189" customFormat="1" x14ac:dyDescent="0.25">
      <c r="A2974" s="204"/>
      <c r="F2974" s="201"/>
      <c r="G2974" s="201"/>
      <c r="H2974" s="201"/>
      <c r="M2974" s="203"/>
    </row>
    <row r="2975" spans="1:13" s="189" customFormat="1" x14ac:dyDescent="0.25">
      <c r="A2975" s="204"/>
      <c r="F2975" s="201"/>
      <c r="G2975" s="201"/>
      <c r="H2975" s="201"/>
      <c r="M2975" s="203"/>
    </row>
    <row r="2976" spans="1:13" s="189" customFormat="1" x14ac:dyDescent="0.25">
      <c r="A2976" s="204"/>
      <c r="F2976" s="201"/>
      <c r="G2976" s="201"/>
      <c r="H2976" s="201"/>
      <c r="M2976" s="203"/>
    </row>
    <row r="2977" spans="1:13" s="189" customFormat="1" x14ac:dyDescent="0.25">
      <c r="A2977" s="204"/>
      <c r="F2977" s="201"/>
      <c r="G2977" s="201"/>
      <c r="H2977" s="201"/>
      <c r="M2977" s="203"/>
    </row>
    <row r="2978" spans="1:13" s="189" customFormat="1" x14ac:dyDescent="0.25">
      <c r="A2978" s="204"/>
      <c r="F2978" s="201"/>
      <c r="G2978" s="201"/>
      <c r="H2978" s="201"/>
      <c r="M2978" s="203"/>
    </row>
    <row r="2979" spans="1:13" s="189" customFormat="1" x14ac:dyDescent="0.25">
      <c r="A2979" s="204"/>
      <c r="F2979" s="201"/>
      <c r="G2979" s="201"/>
      <c r="H2979" s="201"/>
      <c r="M2979" s="203"/>
    </row>
    <row r="2980" spans="1:13" s="189" customFormat="1" x14ac:dyDescent="0.25">
      <c r="A2980" s="204"/>
      <c r="F2980" s="201"/>
      <c r="G2980" s="201"/>
      <c r="H2980" s="201"/>
      <c r="M2980" s="203"/>
    </row>
    <row r="2981" spans="1:13" s="189" customFormat="1" x14ac:dyDescent="0.25">
      <c r="A2981" s="204"/>
      <c r="F2981" s="201"/>
      <c r="G2981" s="201"/>
      <c r="H2981" s="201"/>
      <c r="M2981" s="203"/>
    </row>
    <row r="2982" spans="1:13" s="189" customFormat="1" x14ac:dyDescent="0.25">
      <c r="A2982" s="204"/>
      <c r="F2982" s="201"/>
      <c r="G2982" s="201"/>
      <c r="H2982" s="201"/>
      <c r="M2982" s="203"/>
    </row>
    <row r="2983" spans="1:13" s="189" customFormat="1" x14ac:dyDescent="0.25">
      <c r="A2983" s="204"/>
      <c r="F2983" s="201"/>
      <c r="G2983" s="201"/>
      <c r="H2983" s="201"/>
      <c r="M2983" s="203"/>
    </row>
    <row r="2984" spans="1:13" s="189" customFormat="1" x14ac:dyDescent="0.25">
      <c r="A2984" s="204"/>
      <c r="F2984" s="201"/>
      <c r="G2984" s="201"/>
      <c r="H2984" s="201"/>
      <c r="M2984" s="203"/>
    </row>
    <row r="2985" spans="1:13" s="189" customFormat="1" x14ac:dyDescent="0.25">
      <c r="A2985" s="204"/>
      <c r="F2985" s="201"/>
      <c r="G2985" s="201"/>
      <c r="H2985" s="201"/>
      <c r="M2985" s="203"/>
    </row>
    <row r="2986" spans="1:13" s="189" customFormat="1" x14ac:dyDescent="0.25">
      <c r="A2986" s="204"/>
      <c r="F2986" s="201"/>
      <c r="G2986" s="201"/>
      <c r="H2986" s="201"/>
      <c r="M2986" s="203"/>
    </row>
    <row r="2987" spans="1:13" s="189" customFormat="1" x14ac:dyDescent="0.25">
      <c r="A2987" s="204"/>
      <c r="F2987" s="201"/>
      <c r="G2987" s="201"/>
      <c r="H2987" s="201"/>
      <c r="M2987" s="203"/>
    </row>
    <row r="2988" spans="1:13" s="189" customFormat="1" x14ac:dyDescent="0.25">
      <c r="A2988" s="204"/>
      <c r="F2988" s="201"/>
      <c r="G2988" s="201"/>
      <c r="H2988" s="201"/>
      <c r="M2988" s="203"/>
    </row>
    <row r="2989" spans="1:13" s="189" customFormat="1" x14ac:dyDescent="0.25">
      <c r="A2989" s="204"/>
      <c r="F2989" s="201"/>
      <c r="G2989" s="201"/>
      <c r="H2989" s="201"/>
      <c r="M2989" s="203"/>
    </row>
    <row r="2990" spans="1:13" s="189" customFormat="1" x14ac:dyDescent="0.25">
      <c r="A2990" s="204"/>
      <c r="F2990" s="201"/>
      <c r="G2990" s="201"/>
      <c r="H2990" s="201"/>
      <c r="M2990" s="203"/>
    </row>
    <row r="2991" spans="1:13" s="189" customFormat="1" x14ac:dyDescent="0.25">
      <c r="A2991" s="204"/>
      <c r="F2991" s="201"/>
      <c r="G2991" s="201"/>
      <c r="H2991" s="201"/>
      <c r="M2991" s="203"/>
    </row>
    <row r="2992" spans="1:13" s="189" customFormat="1" x14ac:dyDescent="0.25">
      <c r="A2992" s="204"/>
      <c r="F2992" s="201"/>
      <c r="G2992" s="201"/>
      <c r="H2992" s="201"/>
      <c r="M2992" s="203"/>
    </row>
    <row r="2993" spans="1:13" s="189" customFormat="1" x14ac:dyDescent="0.25">
      <c r="A2993" s="204"/>
      <c r="F2993" s="201"/>
      <c r="G2993" s="201"/>
      <c r="H2993" s="201"/>
      <c r="M2993" s="203"/>
    </row>
    <row r="2994" spans="1:13" s="189" customFormat="1" x14ac:dyDescent="0.25">
      <c r="A2994" s="204"/>
      <c r="F2994" s="201"/>
      <c r="G2994" s="201"/>
      <c r="H2994" s="201"/>
      <c r="M2994" s="203"/>
    </row>
    <row r="2995" spans="1:13" s="189" customFormat="1" x14ac:dyDescent="0.25">
      <c r="A2995" s="204"/>
      <c r="F2995" s="201"/>
      <c r="G2995" s="201"/>
      <c r="H2995" s="201"/>
      <c r="M2995" s="203"/>
    </row>
    <row r="2996" spans="1:13" s="189" customFormat="1" x14ac:dyDescent="0.25">
      <c r="A2996" s="204"/>
      <c r="F2996" s="201"/>
      <c r="G2996" s="201"/>
      <c r="H2996" s="201"/>
      <c r="M2996" s="203"/>
    </row>
    <row r="2997" spans="1:13" s="189" customFormat="1" x14ac:dyDescent="0.25">
      <c r="A2997" s="204"/>
      <c r="F2997" s="201"/>
      <c r="G2997" s="201"/>
      <c r="H2997" s="201"/>
      <c r="M2997" s="203"/>
    </row>
    <row r="2998" spans="1:13" s="189" customFormat="1" x14ac:dyDescent="0.25">
      <c r="A2998" s="204"/>
      <c r="F2998" s="201"/>
      <c r="G2998" s="201"/>
      <c r="H2998" s="201"/>
      <c r="M2998" s="203"/>
    </row>
    <row r="2999" spans="1:13" s="189" customFormat="1" x14ac:dyDescent="0.25">
      <c r="A2999" s="204"/>
      <c r="F2999" s="201"/>
      <c r="G2999" s="201"/>
      <c r="H2999" s="201"/>
      <c r="M2999" s="203"/>
    </row>
    <row r="3000" spans="1:13" s="189" customFormat="1" x14ac:dyDescent="0.25">
      <c r="A3000" s="204"/>
      <c r="F3000" s="201"/>
      <c r="G3000" s="201"/>
      <c r="H3000" s="201"/>
      <c r="M3000" s="203"/>
    </row>
    <row r="3001" spans="1:13" s="189" customFormat="1" x14ac:dyDescent="0.25">
      <c r="A3001" s="204"/>
      <c r="F3001" s="201"/>
      <c r="G3001" s="201"/>
      <c r="H3001" s="201"/>
      <c r="M3001" s="203"/>
    </row>
    <row r="3002" spans="1:13" s="189" customFormat="1" x14ac:dyDescent="0.25">
      <c r="A3002" s="204"/>
      <c r="F3002" s="201"/>
      <c r="G3002" s="201"/>
      <c r="H3002" s="201"/>
      <c r="M3002" s="203"/>
    </row>
    <row r="3003" spans="1:13" s="189" customFormat="1" x14ac:dyDescent="0.25">
      <c r="A3003" s="204"/>
      <c r="F3003" s="201"/>
      <c r="G3003" s="201"/>
      <c r="H3003" s="201"/>
      <c r="M3003" s="203"/>
    </row>
    <row r="3004" spans="1:13" s="189" customFormat="1" x14ac:dyDescent="0.25">
      <c r="A3004" s="204"/>
      <c r="F3004" s="201"/>
      <c r="G3004" s="201"/>
      <c r="H3004" s="201"/>
      <c r="M3004" s="203"/>
    </row>
    <row r="3005" spans="1:13" s="189" customFormat="1" x14ac:dyDescent="0.25">
      <c r="A3005" s="204"/>
      <c r="F3005" s="201"/>
      <c r="G3005" s="201"/>
      <c r="H3005" s="201"/>
      <c r="M3005" s="203"/>
    </row>
    <row r="3006" spans="1:13" s="189" customFormat="1" x14ac:dyDescent="0.25">
      <c r="A3006" s="204"/>
      <c r="F3006" s="201"/>
      <c r="G3006" s="201"/>
      <c r="H3006" s="201"/>
      <c r="M3006" s="203"/>
    </row>
    <row r="3007" spans="1:13" s="189" customFormat="1" x14ac:dyDescent="0.25">
      <c r="A3007" s="204"/>
      <c r="F3007" s="201"/>
      <c r="G3007" s="201"/>
      <c r="H3007" s="201"/>
      <c r="M3007" s="203"/>
    </row>
    <row r="3008" spans="1:13" s="189" customFormat="1" x14ac:dyDescent="0.25">
      <c r="A3008" s="204"/>
      <c r="F3008" s="201"/>
      <c r="G3008" s="201"/>
      <c r="H3008" s="201"/>
      <c r="M3008" s="203"/>
    </row>
    <row r="3009" spans="1:13" s="189" customFormat="1" x14ac:dyDescent="0.25">
      <c r="A3009" s="204"/>
      <c r="F3009" s="201"/>
      <c r="G3009" s="201"/>
      <c r="H3009" s="201"/>
      <c r="M3009" s="203"/>
    </row>
    <row r="3010" spans="1:13" s="189" customFormat="1" x14ac:dyDescent="0.25">
      <c r="A3010" s="204"/>
      <c r="F3010" s="201"/>
      <c r="G3010" s="201"/>
      <c r="H3010" s="201"/>
      <c r="M3010" s="203"/>
    </row>
    <row r="3011" spans="1:13" s="189" customFormat="1" x14ac:dyDescent="0.25">
      <c r="A3011" s="204"/>
      <c r="F3011" s="201"/>
      <c r="G3011" s="201"/>
      <c r="H3011" s="201"/>
      <c r="M3011" s="203"/>
    </row>
    <row r="3012" spans="1:13" s="189" customFormat="1" x14ac:dyDescent="0.25">
      <c r="A3012" s="204"/>
      <c r="F3012" s="201"/>
      <c r="G3012" s="201"/>
      <c r="H3012" s="201"/>
      <c r="M3012" s="203"/>
    </row>
    <row r="3013" spans="1:13" s="189" customFormat="1" x14ac:dyDescent="0.25">
      <c r="A3013" s="204"/>
      <c r="F3013" s="201"/>
      <c r="G3013" s="201"/>
      <c r="H3013" s="201"/>
      <c r="M3013" s="203"/>
    </row>
    <row r="3014" spans="1:13" s="189" customFormat="1" x14ac:dyDescent="0.25">
      <c r="A3014" s="204"/>
      <c r="F3014" s="201"/>
      <c r="G3014" s="201"/>
      <c r="H3014" s="201"/>
      <c r="M3014" s="203"/>
    </row>
    <row r="3015" spans="1:13" s="189" customFormat="1" x14ac:dyDescent="0.25">
      <c r="A3015" s="204"/>
      <c r="F3015" s="201"/>
      <c r="G3015" s="201"/>
      <c r="H3015" s="201"/>
      <c r="M3015" s="203"/>
    </row>
    <row r="3016" spans="1:13" s="189" customFormat="1" x14ac:dyDescent="0.25">
      <c r="A3016" s="204"/>
      <c r="F3016" s="201"/>
      <c r="G3016" s="201"/>
      <c r="H3016" s="201"/>
      <c r="M3016" s="203"/>
    </row>
    <row r="3017" spans="1:13" s="189" customFormat="1" x14ac:dyDescent="0.25">
      <c r="A3017" s="204"/>
      <c r="F3017" s="201"/>
      <c r="G3017" s="201"/>
      <c r="H3017" s="201"/>
      <c r="M3017" s="203"/>
    </row>
    <row r="3018" spans="1:13" s="189" customFormat="1" x14ac:dyDescent="0.25">
      <c r="A3018" s="204"/>
      <c r="F3018" s="201"/>
      <c r="G3018" s="201"/>
      <c r="H3018" s="201"/>
      <c r="M3018" s="203"/>
    </row>
    <row r="3019" spans="1:13" s="189" customFormat="1" x14ac:dyDescent="0.25">
      <c r="A3019" s="204"/>
      <c r="F3019" s="201"/>
      <c r="G3019" s="201"/>
      <c r="H3019" s="201"/>
      <c r="M3019" s="203"/>
    </row>
    <row r="3020" spans="1:13" s="189" customFormat="1" x14ac:dyDescent="0.25">
      <c r="A3020" s="204"/>
      <c r="F3020" s="201"/>
      <c r="G3020" s="201"/>
      <c r="H3020" s="201"/>
      <c r="M3020" s="203"/>
    </row>
    <row r="3021" spans="1:13" s="189" customFormat="1" x14ac:dyDescent="0.25">
      <c r="A3021" s="204"/>
      <c r="F3021" s="201"/>
      <c r="G3021" s="201"/>
      <c r="H3021" s="201"/>
      <c r="M3021" s="203"/>
    </row>
    <row r="3022" spans="1:13" s="189" customFormat="1" x14ac:dyDescent="0.25">
      <c r="A3022" s="204"/>
      <c r="F3022" s="201"/>
      <c r="G3022" s="201"/>
      <c r="H3022" s="201"/>
      <c r="M3022" s="203"/>
    </row>
    <row r="3023" spans="1:13" s="189" customFormat="1" x14ac:dyDescent="0.25">
      <c r="A3023" s="204"/>
      <c r="F3023" s="201"/>
      <c r="G3023" s="201"/>
      <c r="H3023" s="201"/>
      <c r="M3023" s="203"/>
    </row>
    <row r="3024" spans="1:13" s="189" customFormat="1" x14ac:dyDescent="0.25">
      <c r="A3024" s="204"/>
      <c r="F3024" s="201"/>
      <c r="G3024" s="201"/>
      <c r="H3024" s="201"/>
      <c r="M3024" s="203"/>
    </row>
    <row r="3025" spans="1:13" s="189" customFormat="1" x14ac:dyDescent="0.25">
      <c r="A3025" s="204"/>
      <c r="F3025" s="201"/>
      <c r="G3025" s="201"/>
      <c r="H3025" s="201"/>
      <c r="M3025" s="203"/>
    </row>
    <row r="3026" spans="1:13" s="189" customFormat="1" x14ac:dyDescent="0.25">
      <c r="A3026" s="204"/>
      <c r="F3026" s="201"/>
      <c r="G3026" s="201"/>
      <c r="H3026" s="201"/>
      <c r="M3026" s="203"/>
    </row>
    <row r="3027" spans="1:13" s="189" customFormat="1" x14ac:dyDescent="0.25">
      <c r="A3027" s="204"/>
      <c r="F3027" s="201"/>
      <c r="G3027" s="201"/>
      <c r="H3027" s="201"/>
      <c r="M3027" s="203"/>
    </row>
    <row r="3028" spans="1:13" s="189" customFormat="1" x14ac:dyDescent="0.25">
      <c r="A3028" s="204"/>
      <c r="F3028" s="201"/>
      <c r="G3028" s="201"/>
      <c r="H3028" s="201"/>
      <c r="M3028" s="203"/>
    </row>
    <row r="3029" spans="1:13" s="189" customFormat="1" x14ac:dyDescent="0.25">
      <c r="A3029" s="204"/>
      <c r="F3029" s="201"/>
      <c r="G3029" s="201"/>
      <c r="H3029" s="201"/>
      <c r="M3029" s="203"/>
    </row>
    <row r="3030" spans="1:13" s="189" customFormat="1" x14ac:dyDescent="0.25">
      <c r="A3030" s="204"/>
      <c r="F3030" s="201"/>
      <c r="G3030" s="201"/>
      <c r="H3030" s="201"/>
      <c r="M3030" s="203"/>
    </row>
    <row r="3031" spans="1:13" s="189" customFormat="1" x14ac:dyDescent="0.25">
      <c r="A3031" s="204"/>
      <c r="F3031" s="201"/>
      <c r="G3031" s="201"/>
      <c r="H3031" s="201"/>
      <c r="M3031" s="203"/>
    </row>
    <row r="3032" spans="1:13" s="189" customFormat="1" x14ac:dyDescent="0.25">
      <c r="A3032" s="204"/>
      <c r="F3032" s="201"/>
      <c r="G3032" s="201"/>
      <c r="H3032" s="201"/>
      <c r="M3032" s="203"/>
    </row>
    <row r="3033" spans="1:13" s="189" customFormat="1" x14ac:dyDescent="0.25">
      <c r="A3033" s="204"/>
      <c r="F3033" s="201"/>
      <c r="G3033" s="201"/>
      <c r="H3033" s="201"/>
      <c r="M3033" s="203"/>
    </row>
    <row r="3034" spans="1:13" s="189" customFormat="1" x14ac:dyDescent="0.25">
      <c r="A3034" s="204"/>
      <c r="F3034" s="201"/>
      <c r="G3034" s="201"/>
      <c r="H3034" s="201"/>
      <c r="M3034" s="203"/>
    </row>
    <row r="3035" spans="1:13" s="189" customFormat="1" x14ac:dyDescent="0.25">
      <c r="A3035" s="204"/>
      <c r="F3035" s="201"/>
      <c r="G3035" s="201"/>
      <c r="H3035" s="201"/>
      <c r="M3035" s="203"/>
    </row>
    <row r="3036" spans="1:13" s="189" customFormat="1" x14ac:dyDescent="0.25">
      <c r="A3036" s="204"/>
      <c r="F3036" s="201"/>
      <c r="G3036" s="201"/>
      <c r="H3036" s="201"/>
      <c r="M3036" s="203"/>
    </row>
    <row r="3037" spans="1:13" s="189" customFormat="1" x14ac:dyDescent="0.25">
      <c r="A3037" s="204"/>
      <c r="F3037" s="201"/>
      <c r="G3037" s="201"/>
      <c r="H3037" s="201"/>
      <c r="M3037" s="203"/>
    </row>
    <row r="3038" spans="1:13" s="189" customFormat="1" x14ac:dyDescent="0.25">
      <c r="A3038" s="204"/>
      <c r="F3038" s="201"/>
      <c r="G3038" s="201"/>
      <c r="H3038" s="201"/>
      <c r="M3038" s="203"/>
    </row>
    <row r="3039" spans="1:13" s="189" customFormat="1" x14ac:dyDescent="0.25">
      <c r="A3039" s="204"/>
      <c r="F3039" s="201"/>
      <c r="G3039" s="201"/>
      <c r="H3039" s="201"/>
      <c r="M3039" s="203"/>
    </row>
    <row r="3040" spans="1:13" s="189" customFormat="1" x14ac:dyDescent="0.25">
      <c r="A3040" s="204"/>
      <c r="F3040" s="201"/>
      <c r="G3040" s="201"/>
      <c r="H3040" s="201"/>
      <c r="M3040" s="203"/>
    </row>
    <row r="3041" spans="1:13" s="189" customFormat="1" x14ac:dyDescent="0.25">
      <c r="A3041" s="204"/>
      <c r="F3041" s="201"/>
      <c r="G3041" s="201"/>
      <c r="H3041" s="201"/>
      <c r="M3041" s="203"/>
    </row>
    <row r="3042" spans="1:13" s="189" customFormat="1" x14ac:dyDescent="0.25">
      <c r="A3042" s="204"/>
      <c r="F3042" s="201"/>
      <c r="G3042" s="201"/>
      <c r="H3042" s="201"/>
      <c r="M3042" s="203"/>
    </row>
    <row r="3043" spans="1:13" s="189" customFormat="1" x14ac:dyDescent="0.25">
      <c r="A3043" s="204"/>
      <c r="F3043" s="201"/>
      <c r="G3043" s="201"/>
      <c r="H3043" s="201"/>
      <c r="M3043" s="203"/>
    </row>
    <row r="3044" spans="1:13" s="189" customFormat="1" x14ac:dyDescent="0.25">
      <c r="A3044" s="204"/>
      <c r="F3044" s="201"/>
      <c r="G3044" s="201"/>
      <c r="H3044" s="201"/>
      <c r="M3044" s="203"/>
    </row>
    <row r="3045" spans="1:13" s="189" customFormat="1" x14ac:dyDescent="0.25">
      <c r="A3045" s="204"/>
      <c r="F3045" s="201"/>
      <c r="G3045" s="201"/>
      <c r="H3045" s="201"/>
      <c r="M3045" s="203"/>
    </row>
    <row r="3046" spans="1:13" s="189" customFormat="1" x14ac:dyDescent="0.25">
      <c r="A3046" s="204"/>
      <c r="F3046" s="201"/>
      <c r="G3046" s="201"/>
      <c r="H3046" s="201"/>
      <c r="M3046" s="203"/>
    </row>
    <row r="3047" spans="1:13" s="189" customFormat="1" x14ac:dyDescent="0.25">
      <c r="A3047" s="204"/>
      <c r="F3047" s="201"/>
      <c r="G3047" s="201"/>
      <c r="H3047" s="201"/>
      <c r="M3047" s="203"/>
    </row>
    <row r="3048" spans="1:13" s="189" customFormat="1" x14ac:dyDescent="0.25">
      <c r="A3048" s="204"/>
      <c r="F3048" s="201"/>
      <c r="G3048" s="201"/>
      <c r="H3048" s="201"/>
      <c r="M3048" s="203"/>
    </row>
    <row r="3049" spans="1:13" s="189" customFormat="1" x14ac:dyDescent="0.25">
      <c r="A3049" s="204"/>
      <c r="F3049" s="201"/>
      <c r="G3049" s="201"/>
      <c r="H3049" s="201"/>
      <c r="M3049" s="203"/>
    </row>
    <row r="3050" spans="1:13" s="189" customFormat="1" x14ac:dyDescent="0.25">
      <c r="A3050" s="204"/>
      <c r="F3050" s="201"/>
      <c r="G3050" s="201"/>
      <c r="H3050" s="201"/>
      <c r="M3050" s="203"/>
    </row>
    <row r="3051" spans="1:13" s="189" customFormat="1" x14ac:dyDescent="0.25">
      <c r="A3051" s="204"/>
      <c r="F3051" s="201"/>
      <c r="G3051" s="201"/>
      <c r="H3051" s="201"/>
      <c r="M3051" s="203"/>
    </row>
    <row r="3052" spans="1:13" s="189" customFormat="1" x14ac:dyDescent="0.25">
      <c r="A3052" s="204"/>
      <c r="F3052" s="201"/>
      <c r="G3052" s="201"/>
      <c r="H3052" s="201"/>
      <c r="M3052" s="203"/>
    </row>
    <row r="3053" spans="1:13" s="189" customFormat="1" x14ac:dyDescent="0.25">
      <c r="A3053" s="204"/>
      <c r="F3053" s="201"/>
      <c r="G3053" s="201"/>
      <c r="H3053" s="201"/>
      <c r="M3053" s="203"/>
    </row>
    <row r="3054" spans="1:13" s="189" customFormat="1" x14ac:dyDescent="0.25">
      <c r="A3054" s="204"/>
      <c r="F3054" s="201"/>
      <c r="G3054" s="201"/>
      <c r="H3054" s="201"/>
      <c r="M3054" s="203"/>
    </row>
    <row r="3055" spans="1:13" s="189" customFormat="1" x14ac:dyDescent="0.25">
      <c r="A3055" s="204"/>
      <c r="F3055" s="201"/>
      <c r="G3055" s="201"/>
      <c r="H3055" s="201"/>
      <c r="M3055" s="203"/>
    </row>
    <row r="3056" spans="1:13" s="189" customFormat="1" x14ac:dyDescent="0.25">
      <c r="A3056" s="204"/>
      <c r="F3056" s="201"/>
      <c r="G3056" s="201"/>
      <c r="H3056" s="201"/>
      <c r="M3056" s="203"/>
    </row>
    <row r="3057" spans="1:13" s="189" customFormat="1" x14ac:dyDescent="0.25">
      <c r="A3057" s="204"/>
      <c r="F3057" s="201"/>
      <c r="G3057" s="201"/>
      <c r="H3057" s="201"/>
      <c r="M3057" s="203"/>
    </row>
    <row r="3058" spans="1:13" s="189" customFormat="1" x14ac:dyDescent="0.25">
      <c r="A3058" s="204"/>
      <c r="F3058" s="201"/>
      <c r="G3058" s="201"/>
      <c r="H3058" s="201"/>
      <c r="M3058" s="203"/>
    </row>
    <row r="3059" spans="1:13" s="189" customFormat="1" x14ac:dyDescent="0.25">
      <c r="A3059" s="204"/>
      <c r="F3059" s="201"/>
      <c r="G3059" s="201"/>
      <c r="H3059" s="201"/>
      <c r="M3059" s="203"/>
    </row>
    <row r="3060" spans="1:13" s="189" customFormat="1" x14ac:dyDescent="0.25">
      <c r="A3060" s="204"/>
      <c r="F3060" s="201"/>
      <c r="G3060" s="201"/>
      <c r="H3060" s="201"/>
      <c r="M3060" s="203"/>
    </row>
    <row r="3061" spans="1:13" s="189" customFormat="1" x14ac:dyDescent="0.25">
      <c r="A3061" s="204"/>
      <c r="F3061" s="201"/>
      <c r="G3061" s="201"/>
      <c r="H3061" s="201"/>
      <c r="M3061" s="203"/>
    </row>
    <row r="3062" spans="1:13" s="189" customFormat="1" x14ac:dyDescent="0.25">
      <c r="A3062" s="204"/>
      <c r="F3062" s="201"/>
      <c r="G3062" s="201"/>
      <c r="H3062" s="201"/>
      <c r="M3062" s="203"/>
    </row>
    <row r="3063" spans="1:13" s="189" customFormat="1" x14ac:dyDescent="0.25">
      <c r="A3063" s="204"/>
      <c r="F3063" s="201"/>
      <c r="G3063" s="201"/>
      <c r="H3063" s="201"/>
      <c r="M3063" s="203"/>
    </row>
    <row r="3064" spans="1:13" s="189" customFormat="1" x14ac:dyDescent="0.25">
      <c r="A3064" s="204"/>
      <c r="F3064" s="201"/>
      <c r="G3064" s="201"/>
      <c r="H3064" s="201"/>
      <c r="M3064" s="203"/>
    </row>
    <row r="3065" spans="1:13" s="189" customFormat="1" x14ac:dyDescent="0.25">
      <c r="A3065" s="204"/>
      <c r="F3065" s="201"/>
      <c r="G3065" s="201"/>
      <c r="H3065" s="201"/>
      <c r="M3065" s="203"/>
    </row>
    <row r="3066" spans="1:13" s="189" customFormat="1" x14ac:dyDescent="0.25">
      <c r="A3066" s="204"/>
      <c r="F3066" s="201"/>
      <c r="G3066" s="201"/>
      <c r="H3066" s="201"/>
      <c r="M3066" s="203"/>
    </row>
    <row r="3067" spans="1:13" s="189" customFormat="1" x14ac:dyDescent="0.25">
      <c r="A3067" s="204"/>
      <c r="F3067" s="201"/>
      <c r="G3067" s="201"/>
      <c r="H3067" s="201"/>
      <c r="M3067" s="203"/>
    </row>
    <row r="3068" spans="1:13" s="189" customFormat="1" x14ac:dyDescent="0.25">
      <c r="A3068" s="204"/>
      <c r="F3068" s="201"/>
      <c r="G3068" s="201"/>
      <c r="H3068" s="201"/>
      <c r="M3068" s="203"/>
    </row>
    <row r="3069" spans="1:13" s="189" customFormat="1" x14ac:dyDescent="0.25">
      <c r="A3069" s="204"/>
      <c r="F3069" s="201"/>
      <c r="G3069" s="201"/>
      <c r="H3069" s="201"/>
      <c r="M3069" s="203"/>
    </row>
    <row r="3070" spans="1:13" s="189" customFormat="1" x14ac:dyDescent="0.25">
      <c r="A3070" s="204"/>
      <c r="F3070" s="201"/>
      <c r="G3070" s="201"/>
      <c r="H3070" s="201"/>
      <c r="M3070" s="203"/>
    </row>
    <row r="3071" spans="1:13" s="189" customFormat="1" x14ac:dyDescent="0.25">
      <c r="A3071" s="204"/>
      <c r="F3071" s="201"/>
      <c r="G3071" s="201"/>
      <c r="H3071" s="201"/>
      <c r="M3071" s="203"/>
    </row>
    <row r="3072" spans="1:13" s="189" customFormat="1" x14ac:dyDescent="0.25">
      <c r="A3072" s="204"/>
      <c r="F3072" s="201"/>
      <c r="G3072" s="201"/>
      <c r="H3072" s="201"/>
      <c r="M3072" s="203"/>
    </row>
    <row r="3073" spans="1:13" s="189" customFormat="1" x14ac:dyDescent="0.25">
      <c r="A3073" s="204"/>
      <c r="F3073" s="201"/>
      <c r="G3073" s="201"/>
      <c r="H3073" s="201"/>
      <c r="M3073" s="203"/>
    </row>
    <row r="3074" spans="1:13" s="189" customFormat="1" x14ac:dyDescent="0.25">
      <c r="A3074" s="204"/>
      <c r="F3074" s="201"/>
      <c r="G3074" s="201"/>
      <c r="H3074" s="201"/>
      <c r="M3074" s="203"/>
    </row>
    <row r="3075" spans="1:13" s="189" customFormat="1" x14ac:dyDescent="0.25">
      <c r="A3075" s="204"/>
      <c r="F3075" s="201"/>
      <c r="G3075" s="201"/>
      <c r="H3075" s="201"/>
      <c r="M3075" s="203"/>
    </row>
    <row r="3076" spans="1:13" s="189" customFormat="1" x14ac:dyDescent="0.25">
      <c r="A3076" s="204"/>
      <c r="F3076" s="201"/>
      <c r="G3076" s="201"/>
      <c r="H3076" s="201"/>
      <c r="M3076" s="203"/>
    </row>
    <row r="3077" spans="1:13" s="189" customFormat="1" x14ac:dyDescent="0.25">
      <c r="A3077" s="204"/>
      <c r="F3077" s="201"/>
      <c r="G3077" s="201"/>
      <c r="H3077" s="201"/>
      <c r="M3077" s="203"/>
    </row>
    <row r="3078" spans="1:13" s="189" customFormat="1" x14ac:dyDescent="0.25">
      <c r="A3078" s="204"/>
      <c r="F3078" s="201"/>
      <c r="G3078" s="201"/>
      <c r="H3078" s="201"/>
      <c r="M3078" s="203"/>
    </row>
    <row r="3079" spans="1:13" s="189" customFormat="1" x14ac:dyDescent="0.25">
      <c r="A3079" s="204"/>
      <c r="F3079" s="201"/>
      <c r="G3079" s="201"/>
      <c r="H3079" s="201"/>
      <c r="M3079" s="203"/>
    </row>
    <row r="3080" spans="1:13" s="189" customFormat="1" x14ac:dyDescent="0.25">
      <c r="A3080" s="204"/>
      <c r="F3080" s="201"/>
      <c r="G3080" s="201"/>
      <c r="H3080" s="201"/>
      <c r="M3080" s="203"/>
    </row>
    <row r="3081" spans="1:13" s="189" customFormat="1" x14ac:dyDescent="0.25">
      <c r="A3081" s="204"/>
      <c r="F3081" s="201"/>
      <c r="G3081" s="201"/>
      <c r="H3081" s="201"/>
      <c r="M3081" s="203"/>
    </row>
    <row r="3082" spans="1:13" s="189" customFormat="1" x14ac:dyDescent="0.25">
      <c r="A3082" s="204"/>
      <c r="F3082" s="201"/>
      <c r="G3082" s="201"/>
      <c r="H3082" s="201"/>
      <c r="M3082" s="203"/>
    </row>
    <row r="3083" spans="1:13" s="189" customFormat="1" x14ac:dyDescent="0.25">
      <c r="A3083" s="204"/>
      <c r="F3083" s="201"/>
      <c r="G3083" s="201"/>
      <c r="H3083" s="201"/>
      <c r="M3083" s="203"/>
    </row>
    <row r="3084" spans="1:13" s="189" customFormat="1" x14ac:dyDescent="0.25">
      <c r="A3084" s="204"/>
      <c r="F3084" s="201"/>
      <c r="G3084" s="201"/>
      <c r="H3084" s="201"/>
      <c r="M3084" s="203"/>
    </row>
    <row r="3085" spans="1:13" s="189" customFormat="1" x14ac:dyDescent="0.25">
      <c r="A3085" s="204"/>
      <c r="F3085" s="201"/>
      <c r="G3085" s="201"/>
      <c r="H3085" s="201"/>
      <c r="M3085" s="203"/>
    </row>
    <row r="3086" spans="1:13" s="189" customFormat="1" x14ac:dyDescent="0.25">
      <c r="A3086" s="204"/>
      <c r="F3086" s="201"/>
      <c r="G3086" s="201"/>
      <c r="H3086" s="201"/>
      <c r="M3086" s="203"/>
    </row>
    <row r="3087" spans="1:13" s="189" customFormat="1" x14ac:dyDescent="0.25">
      <c r="A3087" s="204"/>
      <c r="F3087" s="201"/>
      <c r="G3087" s="201"/>
      <c r="H3087" s="201"/>
      <c r="M3087" s="203"/>
    </row>
    <row r="3088" spans="1:13" s="189" customFormat="1" x14ac:dyDescent="0.25">
      <c r="A3088" s="204"/>
      <c r="F3088" s="201"/>
      <c r="G3088" s="201"/>
      <c r="H3088" s="201"/>
      <c r="M3088" s="203"/>
    </row>
    <row r="3089" spans="1:13" s="189" customFormat="1" x14ac:dyDescent="0.25">
      <c r="A3089" s="204"/>
      <c r="F3089" s="201"/>
      <c r="G3089" s="201"/>
      <c r="H3089" s="201"/>
      <c r="M3089" s="203"/>
    </row>
    <row r="3090" spans="1:13" s="189" customFormat="1" x14ac:dyDescent="0.25">
      <c r="A3090" s="204"/>
      <c r="F3090" s="201"/>
      <c r="G3090" s="201"/>
      <c r="H3090" s="201"/>
      <c r="M3090" s="203"/>
    </row>
    <row r="3091" spans="1:13" s="189" customFormat="1" x14ac:dyDescent="0.25">
      <c r="A3091" s="204"/>
      <c r="F3091" s="201"/>
      <c r="G3091" s="201"/>
      <c r="H3091" s="201"/>
      <c r="M3091" s="203"/>
    </row>
    <row r="3092" spans="1:13" s="189" customFormat="1" x14ac:dyDescent="0.25">
      <c r="A3092" s="204"/>
      <c r="F3092" s="201"/>
      <c r="G3092" s="201"/>
      <c r="H3092" s="201"/>
      <c r="M3092" s="203"/>
    </row>
    <row r="3093" spans="1:13" s="189" customFormat="1" x14ac:dyDescent="0.25">
      <c r="A3093" s="204"/>
      <c r="F3093" s="201"/>
      <c r="G3093" s="201"/>
      <c r="H3093" s="201"/>
      <c r="M3093" s="203"/>
    </row>
    <row r="3094" spans="1:13" s="189" customFormat="1" x14ac:dyDescent="0.25">
      <c r="A3094" s="204"/>
      <c r="F3094" s="201"/>
      <c r="G3094" s="201"/>
      <c r="H3094" s="201"/>
      <c r="M3094" s="203"/>
    </row>
    <row r="3095" spans="1:13" s="189" customFormat="1" x14ac:dyDescent="0.25">
      <c r="A3095" s="204"/>
      <c r="F3095" s="201"/>
      <c r="G3095" s="201"/>
      <c r="H3095" s="201"/>
      <c r="M3095" s="203"/>
    </row>
    <row r="3096" spans="1:13" s="189" customFormat="1" x14ac:dyDescent="0.25">
      <c r="A3096" s="204"/>
      <c r="F3096" s="201"/>
      <c r="G3096" s="201"/>
      <c r="H3096" s="201"/>
      <c r="M3096" s="203"/>
    </row>
    <row r="3097" spans="1:13" s="189" customFormat="1" x14ac:dyDescent="0.25">
      <c r="A3097" s="204"/>
      <c r="F3097" s="201"/>
      <c r="G3097" s="201"/>
      <c r="H3097" s="201"/>
      <c r="M3097" s="203"/>
    </row>
    <row r="3098" spans="1:13" s="189" customFormat="1" x14ac:dyDescent="0.25">
      <c r="A3098" s="204"/>
      <c r="F3098" s="201"/>
      <c r="G3098" s="201"/>
      <c r="H3098" s="201"/>
      <c r="M3098" s="203"/>
    </row>
    <row r="3099" spans="1:13" s="189" customFormat="1" x14ac:dyDescent="0.25">
      <c r="A3099" s="204"/>
      <c r="F3099" s="201"/>
      <c r="G3099" s="201"/>
      <c r="H3099" s="201"/>
      <c r="M3099" s="203"/>
    </row>
    <row r="3100" spans="1:13" s="189" customFormat="1" x14ac:dyDescent="0.25">
      <c r="A3100" s="204"/>
      <c r="F3100" s="201"/>
      <c r="G3100" s="201"/>
      <c r="H3100" s="201"/>
      <c r="M3100" s="203"/>
    </row>
    <row r="3101" spans="1:13" s="189" customFormat="1" x14ac:dyDescent="0.25">
      <c r="A3101" s="204"/>
      <c r="F3101" s="201"/>
      <c r="G3101" s="201"/>
      <c r="H3101" s="201"/>
      <c r="M3101" s="203"/>
    </row>
    <row r="3102" spans="1:13" s="189" customFormat="1" x14ac:dyDescent="0.25">
      <c r="A3102" s="204"/>
      <c r="F3102" s="201"/>
      <c r="G3102" s="201"/>
      <c r="H3102" s="201"/>
      <c r="M3102" s="203"/>
    </row>
    <row r="3103" spans="1:13" s="189" customFormat="1" x14ac:dyDescent="0.25">
      <c r="A3103" s="204"/>
      <c r="F3103" s="201"/>
      <c r="G3103" s="201"/>
      <c r="H3103" s="201"/>
      <c r="M3103" s="203"/>
    </row>
    <row r="3104" spans="1:13" s="189" customFormat="1" x14ac:dyDescent="0.25">
      <c r="A3104" s="204"/>
      <c r="F3104" s="201"/>
      <c r="G3104" s="201"/>
      <c r="H3104" s="201"/>
      <c r="M3104" s="203"/>
    </row>
    <row r="3105" spans="1:13" s="189" customFormat="1" x14ac:dyDescent="0.25">
      <c r="A3105" s="204"/>
      <c r="F3105" s="201"/>
      <c r="G3105" s="201"/>
      <c r="H3105" s="201"/>
      <c r="M3105" s="203"/>
    </row>
    <row r="3106" spans="1:13" s="189" customFormat="1" x14ac:dyDescent="0.25">
      <c r="A3106" s="204"/>
      <c r="F3106" s="201"/>
      <c r="G3106" s="201"/>
      <c r="H3106" s="201"/>
      <c r="M3106" s="203"/>
    </row>
    <row r="3107" spans="1:13" s="189" customFormat="1" x14ac:dyDescent="0.25">
      <c r="A3107" s="204"/>
      <c r="F3107" s="201"/>
      <c r="G3107" s="201"/>
      <c r="H3107" s="201"/>
      <c r="M3107" s="203"/>
    </row>
    <row r="3108" spans="1:13" s="189" customFormat="1" x14ac:dyDescent="0.25">
      <c r="A3108" s="204"/>
      <c r="F3108" s="201"/>
      <c r="G3108" s="201"/>
      <c r="H3108" s="201"/>
      <c r="M3108" s="203"/>
    </row>
    <row r="3109" spans="1:13" s="189" customFormat="1" x14ac:dyDescent="0.25">
      <c r="A3109" s="204"/>
      <c r="F3109" s="201"/>
      <c r="G3109" s="201"/>
      <c r="H3109" s="201"/>
      <c r="M3109" s="203"/>
    </row>
    <row r="3110" spans="1:13" s="189" customFormat="1" x14ac:dyDescent="0.25">
      <c r="A3110" s="204"/>
      <c r="F3110" s="201"/>
      <c r="G3110" s="201"/>
      <c r="H3110" s="201"/>
      <c r="M3110" s="203"/>
    </row>
    <row r="3111" spans="1:13" s="189" customFormat="1" x14ac:dyDescent="0.25">
      <c r="A3111" s="204"/>
      <c r="F3111" s="201"/>
      <c r="G3111" s="201"/>
      <c r="H3111" s="201"/>
      <c r="M3111" s="203"/>
    </row>
    <row r="3112" spans="1:13" s="189" customFormat="1" x14ac:dyDescent="0.25">
      <c r="A3112" s="204"/>
      <c r="F3112" s="201"/>
      <c r="G3112" s="201"/>
      <c r="H3112" s="201"/>
      <c r="M3112" s="203"/>
    </row>
    <row r="3113" spans="1:13" s="189" customFormat="1" x14ac:dyDescent="0.25">
      <c r="A3113" s="204"/>
      <c r="F3113" s="201"/>
      <c r="G3113" s="201"/>
      <c r="H3113" s="201"/>
      <c r="M3113" s="203"/>
    </row>
    <row r="3114" spans="1:13" s="189" customFormat="1" x14ac:dyDescent="0.25">
      <c r="A3114" s="204"/>
      <c r="F3114" s="201"/>
      <c r="G3114" s="201"/>
      <c r="H3114" s="201"/>
      <c r="M3114" s="203"/>
    </row>
    <row r="3115" spans="1:13" s="189" customFormat="1" x14ac:dyDescent="0.25">
      <c r="A3115" s="204"/>
      <c r="F3115" s="201"/>
      <c r="G3115" s="201"/>
      <c r="H3115" s="201"/>
      <c r="M3115" s="203"/>
    </row>
    <row r="3116" spans="1:13" s="189" customFormat="1" x14ac:dyDescent="0.25">
      <c r="A3116" s="204"/>
      <c r="F3116" s="201"/>
      <c r="G3116" s="201"/>
      <c r="H3116" s="201"/>
      <c r="M3116" s="203"/>
    </row>
    <row r="3117" spans="1:13" s="189" customFormat="1" x14ac:dyDescent="0.25">
      <c r="A3117" s="204"/>
      <c r="F3117" s="201"/>
      <c r="G3117" s="201"/>
      <c r="H3117" s="201"/>
      <c r="M3117" s="203"/>
    </row>
    <row r="3118" spans="1:13" s="189" customFormat="1" x14ac:dyDescent="0.25">
      <c r="A3118" s="204"/>
      <c r="F3118" s="201"/>
      <c r="G3118" s="201"/>
      <c r="H3118" s="201"/>
      <c r="M3118" s="203"/>
    </row>
    <row r="3119" spans="1:13" s="189" customFormat="1" x14ac:dyDescent="0.25">
      <c r="A3119" s="204"/>
      <c r="F3119" s="201"/>
      <c r="G3119" s="201"/>
      <c r="H3119" s="201"/>
      <c r="M3119" s="203"/>
    </row>
    <row r="3120" spans="1:13" s="189" customFormat="1" x14ac:dyDescent="0.25">
      <c r="A3120" s="204"/>
      <c r="F3120" s="201"/>
      <c r="G3120" s="201"/>
      <c r="H3120" s="201"/>
      <c r="M3120" s="203"/>
    </row>
    <row r="3121" spans="1:13" s="189" customFormat="1" x14ac:dyDescent="0.25">
      <c r="A3121" s="204"/>
      <c r="F3121" s="201"/>
      <c r="G3121" s="201"/>
      <c r="H3121" s="201"/>
      <c r="M3121" s="203"/>
    </row>
    <row r="3122" spans="1:13" s="189" customFormat="1" x14ac:dyDescent="0.25">
      <c r="A3122" s="204"/>
      <c r="F3122" s="201"/>
      <c r="G3122" s="201"/>
      <c r="H3122" s="201"/>
      <c r="M3122" s="203"/>
    </row>
    <row r="3123" spans="1:13" s="189" customFormat="1" x14ac:dyDescent="0.25">
      <c r="A3123" s="204"/>
      <c r="F3123" s="201"/>
      <c r="G3123" s="201"/>
      <c r="H3123" s="201"/>
      <c r="M3123" s="203"/>
    </row>
    <row r="3124" spans="1:13" s="189" customFormat="1" x14ac:dyDescent="0.25">
      <c r="A3124" s="204"/>
      <c r="F3124" s="201"/>
      <c r="G3124" s="201"/>
      <c r="H3124" s="201"/>
      <c r="M3124" s="203"/>
    </row>
    <row r="3125" spans="1:13" s="189" customFormat="1" x14ac:dyDescent="0.25">
      <c r="A3125" s="204"/>
      <c r="F3125" s="201"/>
      <c r="G3125" s="201"/>
      <c r="H3125" s="201"/>
      <c r="M3125" s="203"/>
    </row>
    <row r="3126" spans="1:13" s="189" customFormat="1" x14ac:dyDescent="0.25">
      <c r="A3126" s="204"/>
      <c r="F3126" s="201"/>
      <c r="G3126" s="201"/>
      <c r="H3126" s="201"/>
      <c r="M3126" s="203"/>
    </row>
    <row r="3127" spans="1:13" s="189" customFormat="1" x14ac:dyDescent="0.25">
      <c r="A3127" s="204"/>
      <c r="F3127" s="201"/>
      <c r="G3127" s="201"/>
      <c r="H3127" s="201"/>
      <c r="M3127" s="203"/>
    </row>
    <row r="3128" spans="1:13" s="189" customFormat="1" x14ac:dyDescent="0.25">
      <c r="A3128" s="204"/>
      <c r="F3128" s="201"/>
      <c r="G3128" s="201"/>
      <c r="H3128" s="201"/>
      <c r="M3128" s="203"/>
    </row>
    <row r="3129" spans="1:13" s="189" customFormat="1" x14ac:dyDescent="0.25">
      <c r="A3129" s="204"/>
      <c r="F3129" s="201"/>
      <c r="G3129" s="201"/>
      <c r="H3129" s="201"/>
      <c r="M3129" s="203"/>
    </row>
    <row r="3130" spans="1:13" s="189" customFormat="1" x14ac:dyDescent="0.25">
      <c r="A3130" s="204"/>
      <c r="F3130" s="201"/>
      <c r="G3130" s="201"/>
      <c r="H3130" s="201"/>
      <c r="M3130" s="203"/>
    </row>
    <row r="3131" spans="1:13" s="189" customFormat="1" x14ac:dyDescent="0.25">
      <c r="A3131" s="204"/>
      <c r="F3131" s="201"/>
      <c r="G3131" s="201"/>
      <c r="H3131" s="201"/>
      <c r="M3131" s="203"/>
    </row>
    <row r="3132" spans="1:13" s="189" customFormat="1" x14ac:dyDescent="0.25">
      <c r="A3132" s="204"/>
      <c r="F3132" s="201"/>
      <c r="G3132" s="201"/>
      <c r="H3132" s="201"/>
      <c r="M3132" s="203"/>
    </row>
    <row r="3133" spans="1:13" s="189" customFormat="1" x14ac:dyDescent="0.25">
      <c r="A3133" s="204"/>
      <c r="F3133" s="201"/>
      <c r="G3133" s="201"/>
      <c r="H3133" s="201"/>
      <c r="M3133" s="203"/>
    </row>
    <row r="3134" spans="1:13" s="189" customFormat="1" x14ac:dyDescent="0.25">
      <c r="A3134" s="204"/>
      <c r="F3134" s="201"/>
      <c r="G3134" s="201"/>
      <c r="H3134" s="201"/>
      <c r="M3134" s="203"/>
    </row>
    <row r="3135" spans="1:13" s="189" customFormat="1" x14ac:dyDescent="0.25">
      <c r="A3135" s="204"/>
      <c r="F3135" s="201"/>
      <c r="G3135" s="201"/>
      <c r="H3135" s="201"/>
      <c r="M3135" s="203"/>
    </row>
    <row r="3136" spans="1:13" s="189" customFormat="1" x14ac:dyDescent="0.25">
      <c r="A3136" s="204"/>
      <c r="F3136" s="201"/>
      <c r="G3136" s="201"/>
      <c r="H3136" s="201"/>
      <c r="M3136" s="203"/>
    </row>
    <row r="3137" spans="1:13" s="189" customFormat="1" x14ac:dyDescent="0.25">
      <c r="A3137" s="204"/>
      <c r="F3137" s="201"/>
      <c r="G3137" s="201"/>
      <c r="H3137" s="201"/>
      <c r="M3137" s="203"/>
    </row>
    <row r="3138" spans="1:13" s="189" customFormat="1" x14ac:dyDescent="0.25">
      <c r="A3138" s="204"/>
      <c r="F3138" s="201"/>
      <c r="G3138" s="201"/>
      <c r="H3138" s="201"/>
      <c r="M3138" s="203"/>
    </row>
    <row r="3139" spans="1:13" s="189" customFormat="1" x14ac:dyDescent="0.25">
      <c r="A3139" s="204"/>
      <c r="F3139" s="201"/>
      <c r="G3139" s="201"/>
      <c r="H3139" s="201"/>
      <c r="M3139" s="203"/>
    </row>
    <row r="3140" spans="1:13" s="189" customFormat="1" x14ac:dyDescent="0.25">
      <c r="A3140" s="204"/>
      <c r="F3140" s="201"/>
      <c r="G3140" s="201"/>
      <c r="H3140" s="201"/>
      <c r="M3140" s="203"/>
    </row>
    <row r="3141" spans="1:13" s="189" customFormat="1" x14ac:dyDescent="0.25">
      <c r="A3141" s="204"/>
      <c r="F3141" s="201"/>
      <c r="G3141" s="201"/>
      <c r="H3141" s="201"/>
      <c r="M3141" s="203"/>
    </row>
    <row r="3142" spans="1:13" s="189" customFormat="1" x14ac:dyDescent="0.25">
      <c r="A3142" s="204"/>
      <c r="F3142" s="201"/>
      <c r="G3142" s="201"/>
      <c r="H3142" s="201"/>
      <c r="M3142" s="203"/>
    </row>
    <row r="3143" spans="1:13" s="189" customFormat="1" x14ac:dyDescent="0.25">
      <c r="A3143" s="204"/>
      <c r="F3143" s="201"/>
      <c r="G3143" s="201"/>
      <c r="H3143" s="201"/>
      <c r="M3143" s="203"/>
    </row>
    <row r="3144" spans="1:13" s="189" customFormat="1" x14ac:dyDescent="0.25">
      <c r="A3144" s="204"/>
      <c r="F3144" s="201"/>
      <c r="G3144" s="201"/>
      <c r="H3144" s="201"/>
      <c r="M3144" s="203"/>
    </row>
    <row r="3145" spans="1:13" s="189" customFormat="1" x14ac:dyDescent="0.25">
      <c r="A3145" s="204"/>
      <c r="F3145" s="201"/>
      <c r="G3145" s="201"/>
      <c r="H3145" s="201"/>
      <c r="M3145" s="203"/>
    </row>
    <row r="3146" spans="1:13" s="189" customFormat="1" x14ac:dyDescent="0.25">
      <c r="A3146" s="204"/>
      <c r="F3146" s="201"/>
      <c r="G3146" s="201"/>
      <c r="H3146" s="201"/>
      <c r="M3146" s="203"/>
    </row>
    <row r="3147" spans="1:13" s="189" customFormat="1" x14ac:dyDescent="0.25">
      <c r="A3147" s="204"/>
      <c r="F3147" s="201"/>
      <c r="G3147" s="201"/>
      <c r="H3147" s="201"/>
      <c r="M3147" s="203"/>
    </row>
    <row r="3148" spans="1:13" s="189" customFormat="1" x14ac:dyDescent="0.25">
      <c r="A3148" s="204"/>
      <c r="F3148" s="201"/>
      <c r="G3148" s="201"/>
      <c r="H3148" s="201"/>
      <c r="M3148" s="203"/>
    </row>
    <row r="3149" spans="1:13" s="189" customFormat="1" x14ac:dyDescent="0.25">
      <c r="A3149" s="204"/>
      <c r="F3149" s="201"/>
      <c r="G3149" s="201"/>
      <c r="H3149" s="201"/>
      <c r="M3149" s="203"/>
    </row>
    <row r="3150" spans="1:13" s="189" customFormat="1" x14ac:dyDescent="0.25">
      <c r="A3150" s="204"/>
      <c r="F3150" s="201"/>
      <c r="G3150" s="201"/>
      <c r="H3150" s="201"/>
      <c r="M3150" s="203"/>
    </row>
    <row r="3151" spans="1:13" s="189" customFormat="1" x14ac:dyDescent="0.25">
      <c r="A3151" s="204"/>
      <c r="F3151" s="201"/>
      <c r="G3151" s="201"/>
      <c r="H3151" s="201"/>
      <c r="M3151" s="203"/>
    </row>
    <row r="3152" spans="1:13" s="189" customFormat="1" x14ac:dyDescent="0.25">
      <c r="A3152" s="204"/>
      <c r="F3152" s="201"/>
      <c r="G3152" s="201"/>
      <c r="H3152" s="201"/>
      <c r="M3152" s="203"/>
    </row>
    <row r="3153" spans="1:13" s="189" customFormat="1" x14ac:dyDescent="0.25">
      <c r="A3153" s="204"/>
      <c r="F3153" s="201"/>
      <c r="G3153" s="201"/>
      <c r="H3153" s="201"/>
      <c r="M3153" s="203"/>
    </row>
    <row r="3154" spans="1:13" s="189" customFormat="1" x14ac:dyDescent="0.25">
      <c r="A3154" s="204"/>
      <c r="F3154" s="201"/>
      <c r="G3154" s="201"/>
      <c r="H3154" s="201"/>
      <c r="M3154" s="203"/>
    </row>
    <row r="3155" spans="1:13" s="189" customFormat="1" x14ac:dyDescent="0.25">
      <c r="A3155" s="204"/>
      <c r="F3155" s="201"/>
      <c r="G3155" s="201"/>
      <c r="H3155" s="201"/>
      <c r="M3155" s="203"/>
    </row>
    <row r="3156" spans="1:13" s="189" customFormat="1" x14ac:dyDescent="0.25">
      <c r="A3156" s="204"/>
      <c r="F3156" s="201"/>
      <c r="G3156" s="201"/>
      <c r="H3156" s="201"/>
      <c r="M3156" s="203"/>
    </row>
    <row r="3157" spans="1:13" s="189" customFormat="1" x14ac:dyDescent="0.25">
      <c r="A3157" s="204"/>
      <c r="F3157" s="201"/>
      <c r="G3157" s="201"/>
      <c r="H3157" s="201"/>
      <c r="M3157" s="203"/>
    </row>
    <row r="3158" spans="1:13" s="189" customFormat="1" x14ac:dyDescent="0.25">
      <c r="A3158" s="204"/>
      <c r="F3158" s="201"/>
      <c r="G3158" s="201"/>
      <c r="H3158" s="201"/>
      <c r="M3158" s="203"/>
    </row>
    <row r="3159" spans="1:13" s="189" customFormat="1" x14ac:dyDescent="0.25">
      <c r="A3159" s="204"/>
      <c r="F3159" s="201"/>
      <c r="G3159" s="201"/>
      <c r="H3159" s="201"/>
      <c r="M3159" s="203"/>
    </row>
    <row r="3160" spans="1:13" s="189" customFormat="1" x14ac:dyDescent="0.25">
      <c r="A3160" s="204"/>
      <c r="F3160" s="201"/>
      <c r="G3160" s="201"/>
      <c r="H3160" s="201"/>
      <c r="M3160" s="203"/>
    </row>
    <row r="3161" spans="1:13" s="189" customFormat="1" x14ac:dyDescent="0.25">
      <c r="A3161" s="204"/>
      <c r="F3161" s="201"/>
      <c r="G3161" s="201"/>
      <c r="H3161" s="201"/>
      <c r="M3161" s="203"/>
    </row>
    <row r="3162" spans="1:13" s="189" customFormat="1" x14ac:dyDescent="0.25">
      <c r="A3162" s="204"/>
      <c r="F3162" s="201"/>
      <c r="G3162" s="201"/>
      <c r="H3162" s="201"/>
      <c r="M3162" s="203"/>
    </row>
    <row r="3163" spans="1:13" s="189" customFormat="1" x14ac:dyDescent="0.25">
      <c r="A3163" s="204"/>
      <c r="F3163" s="201"/>
      <c r="G3163" s="201"/>
      <c r="H3163" s="201"/>
      <c r="M3163" s="203"/>
    </row>
    <row r="3164" spans="1:13" s="189" customFormat="1" x14ac:dyDescent="0.25">
      <c r="A3164" s="204"/>
      <c r="F3164" s="201"/>
      <c r="G3164" s="201"/>
      <c r="H3164" s="201"/>
      <c r="M3164" s="203"/>
    </row>
    <row r="3165" spans="1:13" s="189" customFormat="1" x14ac:dyDescent="0.25">
      <c r="A3165" s="204"/>
      <c r="F3165" s="201"/>
      <c r="G3165" s="201"/>
      <c r="H3165" s="201"/>
      <c r="M3165" s="203"/>
    </row>
    <row r="3166" spans="1:13" s="189" customFormat="1" x14ac:dyDescent="0.25">
      <c r="A3166" s="204"/>
      <c r="F3166" s="201"/>
      <c r="G3166" s="201"/>
      <c r="H3166" s="201"/>
      <c r="M3166" s="203"/>
    </row>
    <row r="3167" spans="1:13" s="189" customFormat="1" x14ac:dyDescent="0.25">
      <c r="A3167" s="204"/>
      <c r="F3167" s="201"/>
      <c r="G3167" s="201"/>
      <c r="H3167" s="201"/>
      <c r="M3167" s="203"/>
    </row>
    <row r="3168" spans="1:13" s="189" customFormat="1" x14ac:dyDescent="0.25">
      <c r="A3168" s="204"/>
      <c r="F3168" s="201"/>
      <c r="G3168" s="201"/>
      <c r="H3168" s="201"/>
      <c r="M3168" s="203"/>
    </row>
    <row r="3169" spans="1:13" s="189" customFormat="1" x14ac:dyDescent="0.25">
      <c r="A3169" s="204"/>
      <c r="F3169" s="201"/>
      <c r="G3169" s="201"/>
      <c r="H3169" s="201"/>
      <c r="M3169" s="203"/>
    </row>
    <row r="3170" spans="1:13" s="189" customFormat="1" x14ac:dyDescent="0.25">
      <c r="A3170" s="204"/>
      <c r="F3170" s="201"/>
      <c r="G3170" s="201"/>
      <c r="H3170" s="201"/>
      <c r="M3170" s="203"/>
    </row>
    <row r="3171" spans="1:13" s="189" customFormat="1" x14ac:dyDescent="0.25">
      <c r="A3171" s="204"/>
      <c r="F3171" s="201"/>
      <c r="G3171" s="201"/>
      <c r="H3171" s="201"/>
      <c r="M3171" s="203"/>
    </row>
    <row r="3172" spans="1:13" s="189" customFormat="1" x14ac:dyDescent="0.25">
      <c r="A3172" s="204"/>
      <c r="F3172" s="201"/>
      <c r="G3172" s="201"/>
      <c r="H3172" s="201"/>
      <c r="M3172" s="203"/>
    </row>
    <row r="3173" spans="1:13" s="189" customFormat="1" x14ac:dyDescent="0.25">
      <c r="A3173" s="204"/>
      <c r="F3173" s="201"/>
      <c r="G3173" s="201"/>
      <c r="H3173" s="201"/>
      <c r="M3173" s="203"/>
    </row>
    <row r="3174" spans="1:13" s="189" customFormat="1" x14ac:dyDescent="0.25">
      <c r="A3174" s="204"/>
      <c r="F3174" s="201"/>
      <c r="G3174" s="201"/>
      <c r="H3174" s="201"/>
      <c r="M3174" s="203"/>
    </row>
    <row r="3175" spans="1:13" s="189" customFormat="1" x14ac:dyDescent="0.25">
      <c r="A3175" s="204"/>
      <c r="F3175" s="201"/>
      <c r="G3175" s="201"/>
      <c r="H3175" s="201"/>
      <c r="M3175" s="203"/>
    </row>
    <row r="3176" spans="1:13" s="189" customFormat="1" x14ac:dyDescent="0.25">
      <c r="A3176" s="204"/>
      <c r="F3176" s="201"/>
      <c r="G3176" s="201"/>
      <c r="H3176" s="201"/>
      <c r="M3176" s="203"/>
    </row>
    <row r="3177" spans="1:13" s="189" customFormat="1" x14ac:dyDescent="0.25">
      <c r="A3177" s="204"/>
      <c r="F3177" s="201"/>
      <c r="G3177" s="201"/>
      <c r="H3177" s="201"/>
      <c r="M3177" s="203"/>
    </row>
    <row r="3178" spans="1:13" s="189" customFormat="1" x14ac:dyDescent="0.25">
      <c r="A3178" s="204"/>
      <c r="F3178" s="201"/>
      <c r="G3178" s="201"/>
      <c r="H3178" s="201"/>
      <c r="M3178" s="203"/>
    </row>
    <row r="3179" spans="1:13" s="189" customFormat="1" x14ac:dyDescent="0.25">
      <c r="A3179" s="204"/>
      <c r="F3179" s="201"/>
      <c r="G3179" s="201"/>
      <c r="H3179" s="201"/>
      <c r="M3179" s="203"/>
    </row>
    <row r="3180" spans="1:13" s="189" customFormat="1" x14ac:dyDescent="0.25">
      <c r="A3180" s="204"/>
      <c r="F3180" s="201"/>
      <c r="G3180" s="201"/>
      <c r="H3180" s="201"/>
      <c r="M3180" s="203"/>
    </row>
    <row r="3181" spans="1:13" s="189" customFormat="1" x14ac:dyDescent="0.25">
      <c r="A3181" s="204"/>
      <c r="F3181" s="201"/>
      <c r="G3181" s="201"/>
      <c r="H3181" s="201"/>
      <c r="M3181" s="203"/>
    </row>
    <row r="3182" spans="1:13" s="189" customFormat="1" x14ac:dyDescent="0.25">
      <c r="A3182" s="204"/>
      <c r="F3182" s="201"/>
      <c r="G3182" s="201"/>
      <c r="H3182" s="201"/>
      <c r="M3182" s="203"/>
    </row>
    <row r="3183" spans="1:13" s="189" customFormat="1" x14ac:dyDescent="0.25">
      <c r="A3183" s="204"/>
      <c r="F3183" s="201"/>
      <c r="G3183" s="201"/>
      <c r="H3183" s="201"/>
      <c r="M3183" s="203"/>
    </row>
    <row r="3184" spans="1:13" s="189" customFormat="1" x14ac:dyDescent="0.25">
      <c r="A3184" s="204"/>
      <c r="F3184" s="201"/>
      <c r="G3184" s="201"/>
      <c r="H3184" s="201"/>
      <c r="M3184" s="203"/>
    </row>
    <row r="3185" spans="1:13" s="189" customFormat="1" x14ac:dyDescent="0.25">
      <c r="A3185" s="204"/>
      <c r="F3185" s="201"/>
      <c r="G3185" s="201"/>
      <c r="H3185" s="201"/>
      <c r="M3185" s="203"/>
    </row>
    <row r="3186" spans="1:13" s="189" customFormat="1" x14ac:dyDescent="0.25">
      <c r="A3186" s="204"/>
      <c r="F3186" s="201"/>
      <c r="G3186" s="201"/>
      <c r="H3186" s="201"/>
      <c r="M3186" s="203"/>
    </row>
    <row r="3187" spans="1:13" s="189" customFormat="1" x14ac:dyDescent="0.25">
      <c r="A3187" s="204"/>
      <c r="F3187" s="201"/>
      <c r="G3187" s="201"/>
      <c r="H3187" s="201"/>
      <c r="M3187" s="203"/>
    </row>
    <row r="3188" spans="1:13" s="189" customFormat="1" x14ac:dyDescent="0.25">
      <c r="A3188" s="204"/>
      <c r="F3188" s="201"/>
      <c r="G3188" s="201"/>
      <c r="H3188" s="201"/>
      <c r="M3188" s="203"/>
    </row>
    <row r="3189" spans="1:13" s="189" customFormat="1" x14ac:dyDescent="0.25">
      <c r="A3189" s="204"/>
      <c r="F3189" s="201"/>
      <c r="G3189" s="201"/>
      <c r="H3189" s="201"/>
      <c r="M3189" s="203"/>
    </row>
    <row r="3190" spans="1:13" s="189" customFormat="1" x14ac:dyDescent="0.25">
      <c r="A3190" s="204"/>
      <c r="F3190" s="201"/>
      <c r="G3190" s="201"/>
      <c r="H3190" s="201"/>
      <c r="M3190" s="203"/>
    </row>
    <row r="3191" spans="1:13" s="189" customFormat="1" x14ac:dyDescent="0.25">
      <c r="A3191" s="204"/>
      <c r="F3191" s="201"/>
      <c r="G3191" s="201"/>
      <c r="H3191" s="201"/>
      <c r="M3191" s="203"/>
    </row>
    <row r="3192" spans="1:13" s="189" customFormat="1" x14ac:dyDescent="0.25">
      <c r="A3192" s="204"/>
      <c r="F3192" s="201"/>
      <c r="G3192" s="201"/>
      <c r="H3192" s="201"/>
      <c r="M3192" s="203"/>
    </row>
    <row r="3193" spans="1:13" s="189" customFormat="1" x14ac:dyDescent="0.25">
      <c r="A3193" s="204"/>
      <c r="F3193" s="201"/>
      <c r="G3193" s="201"/>
      <c r="H3193" s="201"/>
      <c r="M3193" s="203"/>
    </row>
    <row r="3194" spans="1:13" s="189" customFormat="1" x14ac:dyDescent="0.25">
      <c r="A3194" s="204"/>
      <c r="F3194" s="201"/>
      <c r="G3194" s="201"/>
      <c r="H3194" s="201"/>
      <c r="M3194" s="203"/>
    </row>
    <row r="3195" spans="1:13" s="189" customFormat="1" x14ac:dyDescent="0.25">
      <c r="A3195" s="204"/>
      <c r="F3195" s="201"/>
      <c r="G3195" s="201"/>
      <c r="H3195" s="201"/>
      <c r="M3195" s="203"/>
    </row>
    <row r="3196" spans="1:13" s="189" customFormat="1" x14ac:dyDescent="0.25">
      <c r="A3196" s="204"/>
      <c r="F3196" s="201"/>
      <c r="G3196" s="201"/>
      <c r="H3196" s="201"/>
      <c r="M3196" s="203"/>
    </row>
    <row r="3197" spans="1:13" s="189" customFormat="1" x14ac:dyDescent="0.25">
      <c r="A3197" s="204"/>
      <c r="F3197" s="201"/>
      <c r="G3197" s="201"/>
      <c r="H3197" s="201"/>
      <c r="M3197" s="203"/>
    </row>
    <row r="3198" spans="1:13" s="189" customFormat="1" x14ac:dyDescent="0.25">
      <c r="A3198" s="204"/>
      <c r="F3198" s="201"/>
      <c r="G3198" s="201"/>
      <c r="H3198" s="201"/>
      <c r="M3198" s="203"/>
    </row>
    <row r="3199" spans="1:13" s="189" customFormat="1" x14ac:dyDescent="0.25">
      <c r="A3199" s="204"/>
      <c r="F3199" s="201"/>
      <c r="G3199" s="201"/>
      <c r="H3199" s="201"/>
      <c r="M3199" s="203"/>
    </row>
    <row r="3200" spans="1:13" s="189" customFormat="1" x14ac:dyDescent="0.25">
      <c r="A3200" s="204"/>
      <c r="F3200" s="201"/>
      <c r="G3200" s="201"/>
      <c r="H3200" s="201"/>
      <c r="M3200" s="203"/>
    </row>
    <row r="3201" spans="1:13" s="189" customFormat="1" x14ac:dyDescent="0.25">
      <c r="A3201" s="204"/>
      <c r="F3201" s="201"/>
      <c r="G3201" s="201"/>
      <c r="H3201" s="201"/>
      <c r="M3201" s="203"/>
    </row>
    <row r="3202" spans="1:13" s="189" customFormat="1" x14ac:dyDescent="0.25">
      <c r="A3202" s="204"/>
      <c r="F3202" s="201"/>
      <c r="G3202" s="201"/>
      <c r="H3202" s="201"/>
      <c r="M3202" s="203"/>
    </row>
    <row r="3203" spans="1:13" s="189" customFormat="1" x14ac:dyDescent="0.25">
      <c r="A3203" s="204"/>
      <c r="F3203" s="201"/>
      <c r="G3203" s="201"/>
      <c r="H3203" s="201"/>
      <c r="M3203" s="203"/>
    </row>
    <row r="3204" spans="1:13" s="189" customFormat="1" x14ac:dyDescent="0.25">
      <c r="A3204" s="204"/>
      <c r="F3204" s="201"/>
      <c r="G3204" s="201"/>
      <c r="H3204" s="201"/>
      <c r="M3204" s="203"/>
    </row>
    <row r="3205" spans="1:13" s="189" customFormat="1" x14ac:dyDescent="0.25">
      <c r="A3205" s="204"/>
      <c r="F3205" s="201"/>
      <c r="G3205" s="201"/>
      <c r="H3205" s="201"/>
      <c r="M3205" s="203"/>
    </row>
    <row r="3206" spans="1:13" s="189" customFormat="1" x14ac:dyDescent="0.25">
      <c r="A3206" s="204"/>
      <c r="F3206" s="201"/>
      <c r="G3206" s="201"/>
      <c r="H3206" s="201"/>
      <c r="M3206" s="203"/>
    </row>
    <row r="3207" spans="1:13" s="189" customFormat="1" x14ac:dyDescent="0.25">
      <c r="A3207" s="204"/>
      <c r="F3207" s="201"/>
      <c r="G3207" s="201"/>
      <c r="H3207" s="201"/>
      <c r="M3207" s="203"/>
    </row>
    <row r="3208" spans="1:13" s="189" customFormat="1" x14ac:dyDescent="0.25">
      <c r="A3208" s="204"/>
      <c r="F3208" s="201"/>
      <c r="G3208" s="201"/>
      <c r="H3208" s="201"/>
      <c r="M3208" s="203"/>
    </row>
    <row r="3209" spans="1:13" s="189" customFormat="1" x14ac:dyDescent="0.25">
      <c r="A3209" s="204"/>
      <c r="F3209" s="201"/>
      <c r="G3209" s="201"/>
      <c r="H3209" s="201"/>
      <c r="M3209" s="203"/>
    </row>
    <row r="3210" spans="1:13" s="189" customFormat="1" x14ac:dyDescent="0.25">
      <c r="A3210" s="204"/>
      <c r="F3210" s="201"/>
      <c r="G3210" s="201"/>
      <c r="H3210" s="201"/>
      <c r="M3210" s="203"/>
    </row>
    <row r="3211" spans="1:13" s="189" customFormat="1" x14ac:dyDescent="0.25">
      <c r="A3211" s="204"/>
      <c r="F3211" s="201"/>
      <c r="G3211" s="201"/>
      <c r="H3211" s="201"/>
      <c r="M3211" s="203"/>
    </row>
    <row r="3212" spans="1:13" s="189" customFormat="1" x14ac:dyDescent="0.25">
      <c r="A3212" s="204"/>
      <c r="F3212" s="201"/>
      <c r="G3212" s="201"/>
      <c r="H3212" s="201"/>
      <c r="M3212" s="203"/>
    </row>
    <row r="3213" spans="1:13" s="189" customFormat="1" x14ac:dyDescent="0.25">
      <c r="A3213" s="204"/>
      <c r="F3213" s="201"/>
      <c r="G3213" s="201"/>
      <c r="H3213" s="201"/>
      <c r="M3213" s="203"/>
    </row>
    <row r="3214" spans="1:13" s="189" customFormat="1" x14ac:dyDescent="0.25">
      <c r="A3214" s="204"/>
      <c r="F3214" s="201"/>
      <c r="G3214" s="201"/>
      <c r="H3214" s="201"/>
      <c r="M3214" s="203"/>
    </row>
    <row r="3215" spans="1:13" s="189" customFormat="1" x14ac:dyDescent="0.25">
      <c r="A3215" s="204"/>
      <c r="F3215" s="201"/>
      <c r="G3215" s="201"/>
      <c r="H3215" s="201"/>
      <c r="M3215" s="203"/>
    </row>
    <row r="3216" spans="1:13" s="189" customFormat="1" x14ac:dyDescent="0.25">
      <c r="A3216" s="204"/>
      <c r="F3216" s="201"/>
      <c r="G3216" s="201"/>
      <c r="H3216" s="201"/>
      <c r="M3216" s="203"/>
    </row>
    <row r="3217" spans="1:13" s="189" customFormat="1" x14ac:dyDescent="0.25">
      <c r="A3217" s="204"/>
      <c r="F3217" s="201"/>
      <c r="G3217" s="201"/>
      <c r="H3217" s="201"/>
      <c r="M3217" s="203"/>
    </row>
    <row r="3218" spans="1:13" s="189" customFormat="1" x14ac:dyDescent="0.25">
      <c r="A3218" s="204"/>
      <c r="F3218" s="201"/>
      <c r="G3218" s="201"/>
      <c r="H3218" s="201"/>
      <c r="M3218" s="203"/>
    </row>
    <row r="3219" spans="1:13" s="189" customFormat="1" x14ac:dyDescent="0.25">
      <c r="A3219" s="204"/>
      <c r="F3219" s="201"/>
      <c r="G3219" s="201"/>
      <c r="H3219" s="201"/>
      <c r="M3219" s="203"/>
    </row>
    <row r="3220" spans="1:13" s="189" customFormat="1" x14ac:dyDescent="0.25">
      <c r="A3220" s="204"/>
      <c r="F3220" s="201"/>
      <c r="G3220" s="201"/>
      <c r="H3220" s="201"/>
      <c r="M3220" s="203"/>
    </row>
    <row r="3221" spans="1:13" s="189" customFormat="1" x14ac:dyDescent="0.25">
      <c r="A3221" s="204"/>
      <c r="F3221" s="201"/>
      <c r="G3221" s="201"/>
      <c r="H3221" s="201"/>
      <c r="M3221" s="203"/>
    </row>
    <row r="3222" spans="1:13" s="189" customFormat="1" x14ac:dyDescent="0.25">
      <c r="A3222" s="204"/>
      <c r="F3222" s="201"/>
      <c r="G3222" s="201"/>
      <c r="H3222" s="201"/>
      <c r="M3222" s="203"/>
    </row>
    <row r="3223" spans="1:13" s="189" customFormat="1" x14ac:dyDescent="0.25">
      <c r="A3223" s="204"/>
      <c r="F3223" s="201"/>
      <c r="G3223" s="201"/>
      <c r="H3223" s="201"/>
      <c r="M3223" s="203"/>
    </row>
    <row r="3224" spans="1:13" s="189" customFormat="1" x14ac:dyDescent="0.25">
      <c r="A3224" s="204"/>
      <c r="F3224" s="201"/>
      <c r="G3224" s="201"/>
      <c r="H3224" s="201"/>
      <c r="M3224" s="203"/>
    </row>
    <row r="3225" spans="1:13" s="189" customFormat="1" x14ac:dyDescent="0.25">
      <c r="A3225" s="204"/>
      <c r="F3225" s="201"/>
      <c r="G3225" s="201"/>
      <c r="H3225" s="201"/>
      <c r="M3225" s="203"/>
    </row>
    <row r="3226" spans="1:13" s="189" customFormat="1" x14ac:dyDescent="0.25">
      <c r="A3226" s="204"/>
      <c r="F3226" s="201"/>
      <c r="G3226" s="201"/>
      <c r="H3226" s="201"/>
      <c r="M3226" s="203"/>
    </row>
    <row r="3227" spans="1:13" s="189" customFormat="1" x14ac:dyDescent="0.25">
      <c r="A3227" s="204"/>
      <c r="F3227" s="201"/>
      <c r="G3227" s="201"/>
      <c r="H3227" s="201"/>
      <c r="M3227" s="203"/>
    </row>
    <row r="3228" spans="1:13" s="189" customFormat="1" x14ac:dyDescent="0.25">
      <c r="A3228" s="204"/>
      <c r="F3228" s="201"/>
      <c r="G3228" s="201"/>
      <c r="H3228" s="201"/>
      <c r="M3228" s="203"/>
    </row>
    <row r="3229" spans="1:13" s="189" customFormat="1" x14ac:dyDescent="0.25">
      <c r="A3229" s="204"/>
      <c r="F3229" s="201"/>
      <c r="G3229" s="201"/>
      <c r="H3229" s="201"/>
      <c r="M3229" s="203"/>
    </row>
    <row r="3230" spans="1:13" s="189" customFormat="1" x14ac:dyDescent="0.25">
      <c r="A3230" s="204"/>
      <c r="F3230" s="201"/>
      <c r="G3230" s="201"/>
      <c r="H3230" s="201"/>
      <c r="M3230" s="203"/>
    </row>
    <row r="3231" spans="1:13" s="189" customFormat="1" x14ac:dyDescent="0.25">
      <c r="A3231" s="204"/>
      <c r="F3231" s="201"/>
      <c r="G3231" s="201"/>
      <c r="H3231" s="201"/>
      <c r="M3231" s="203"/>
    </row>
    <row r="3232" spans="1:13" s="189" customFormat="1" x14ac:dyDescent="0.25">
      <c r="A3232" s="204"/>
      <c r="F3232" s="201"/>
      <c r="G3232" s="201"/>
      <c r="H3232" s="201"/>
      <c r="M3232" s="203"/>
    </row>
    <row r="3233" spans="1:13" s="189" customFormat="1" x14ac:dyDescent="0.25">
      <c r="A3233" s="204"/>
      <c r="F3233" s="201"/>
      <c r="G3233" s="201"/>
      <c r="H3233" s="201"/>
      <c r="M3233" s="203"/>
    </row>
    <row r="3234" spans="1:13" s="189" customFormat="1" x14ac:dyDescent="0.25">
      <c r="A3234" s="204"/>
      <c r="F3234" s="201"/>
      <c r="G3234" s="201"/>
      <c r="H3234" s="201"/>
      <c r="M3234" s="203"/>
    </row>
    <row r="3235" spans="1:13" s="189" customFormat="1" x14ac:dyDescent="0.25">
      <c r="A3235" s="204"/>
      <c r="F3235" s="201"/>
      <c r="G3235" s="201"/>
      <c r="H3235" s="201"/>
      <c r="M3235" s="203"/>
    </row>
    <row r="3236" spans="1:13" s="189" customFormat="1" x14ac:dyDescent="0.25">
      <c r="A3236" s="204"/>
      <c r="F3236" s="201"/>
      <c r="G3236" s="201"/>
      <c r="H3236" s="201"/>
      <c r="M3236" s="203"/>
    </row>
    <row r="3237" spans="1:13" s="189" customFormat="1" x14ac:dyDescent="0.25">
      <c r="A3237" s="204"/>
      <c r="F3237" s="201"/>
      <c r="G3237" s="201"/>
      <c r="H3237" s="201"/>
      <c r="M3237" s="203"/>
    </row>
    <row r="3238" spans="1:13" s="189" customFormat="1" x14ac:dyDescent="0.25">
      <c r="A3238" s="204"/>
      <c r="F3238" s="201"/>
      <c r="G3238" s="201"/>
      <c r="H3238" s="201"/>
      <c r="M3238" s="203"/>
    </row>
    <row r="3239" spans="1:13" s="189" customFormat="1" x14ac:dyDescent="0.25">
      <c r="A3239" s="204"/>
      <c r="F3239" s="201"/>
      <c r="G3239" s="201"/>
      <c r="H3239" s="201"/>
      <c r="M3239" s="203"/>
    </row>
    <row r="3240" spans="1:13" s="189" customFormat="1" x14ac:dyDescent="0.25">
      <c r="A3240" s="204"/>
      <c r="F3240" s="201"/>
      <c r="G3240" s="201"/>
      <c r="H3240" s="201"/>
      <c r="M3240" s="203"/>
    </row>
    <row r="3241" spans="1:13" s="189" customFormat="1" x14ac:dyDescent="0.25">
      <c r="A3241" s="204"/>
      <c r="F3241" s="201"/>
      <c r="G3241" s="201"/>
      <c r="H3241" s="201"/>
      <c r="M3241" s="203"/>
    </row>
    <row r="3242" spans="1:13" s="189" customFormat="1" x14ac:dyDescent="0.25">
      <c r="A3242" s="204"/>
      <c r="F3242" s="201"/>
      <c r="G3242" s="201"/>
      <c r="H3242" s="201"/>
      <c r="M3242" s="203"/>
    </row>
    <row r="3243" spans="1:13" s="189" customFormat="1" x14ac:dyDescent="0.25">
      <c r="A3243" s="204"/>
      <c r="F3243" s="201"/>
      <c r="G3243" s="201"/>
      <c r="H3243" s="201"/>
      <c r="M3243" s="203"/>
    </row>
    <row r="3244" spans="1:13" s="189" customFormat="1" x14ac:dyDescent="0.25">
      <c r="A3244" s="204"/>
      <c r="F3244" s="201"/>
      <c r="G3244" s="201"/>
      <c r="H3244" s="201"/>
      <c r="M3244" s="203"/>
    </row>
    <row r="3245" spans="1:13" s="189" customFormat="1" x14ac:dyDescent="0.25">
      <c r="A3245" s="204"/>
      <c r="F3245" s="201"/>
      <c r="G3245" s="201"/>
      <c r="H3245" s="201"/>
      <c r="M3245" s="203"/>
    </row>
    <row r="3246" spans="1:13" s="189" customFormat="1" x14ac:dyDescent="0.25">
      <c r="A3246" s="204"/>
      <c r="F3246" s="201"/>
      <c r="G3246" s="201"/>
      <c r="H3246" s="201"/>
      <c r="M3246" s="203"/>
    </row>
    <row r="3247" spans="1:13" s="189" customFormat="1" x14ac:dyDescent="0.25">
      <c r="A3247" s="204"/>
      <c r="F3247" s="201"/>
      <c r="G3247" s="201"/>
      <c r="H3247" s="201"/>
      <c r="M3247" s="203"/>
    </row>
    <row r="3248" spans="1:13" s="189" customFormat="1" x14ac:dyDescent="0.25">
      <c r="A3248" s="204"/>
      <c r="F3248" s="201"/>
      <c r="G3248" s="201"/>
      <c r="H3248" s="201"/>
      <c r="M3248" s="203"/>
    </row>
    <row r="3249" spans="1:13" s="189" customFormat="1" x14ac:dyDescent="0.25">
      <c r="A3249" s="204"/>
      <c r="F3249" s="201"/>
      <c r="G3249" s="201"/>
      <c r="H3249" s="201"/>
      <c r="M3249" s="203"/>
    </row>
    <row r="3250" spans="1:13" s="189" customFormat="1" x14ac:dyDescent="0.25">
      <c r="A3250" s="204"/>
      <c r="F3250" s="201"/>
      <c r="G3250" s="201"/>
      <c r="H3250" s="201"/>
      <c r="M3250" s="203"/>
    </row>
    <row r="3251" spans="1:13" s="189" customFormat="1" x14ac:dyDescent="0.25">
      <c r="A3251" s="204"/>
      <c r="F3251" s="201"/>
      <c r="G3251" s="201"/>
      <c r="H3251" s="201"/>
      <c r="M3251" s="203"/>
    </row>
    <row r="3252" spans="1:13" s="189" customFormat="1" x14ac:dyDescent="0.25">
      <c r="A3252" s="204"/>
      <c r="F3252" s="201"/>
      <c r="G3252" s="201"/>
      <c r="H3252" s="201"/>
      <c r="M3252" s="203"/>
    </row>
    <row r="3253" spans="1:13" s="189" customFormat="1" x14ac:dyDescent="0.25">
      <c r="A3253" s="204"/>
      <c r="F3253" s="201"/>
      <c r="G3253" s="201"/>
      <c r="H3253" s="201"/>
      <c r="M3253" s="203"/>
    </row>
    <row r="3254" spans="1:13" s="189" customFormat="1" x14ac:dyDescent="0.25">
      <c r="A3254" s="204"/>
      <c r="F3254" s="201"/>
      <c r="G3254" s="201"/>
      <c r="H3254" s="201"/>
      <c r="M3254" s="203"/>
    </row>
    <row r="3255" spans="1:13" s="189" customFormat="1" x14ac:dyDescent="0.25">
      <c r="A3255" s="204"/>
      <c r="F3255" s="201"/>
      <c r="G3255" s="201"/>
      <c r="H3255" s="201"/>
      <c r="M3255" s="203"/>
    </row>
    <row r="3256" spans="1:13" s="189" customFormat="1" x14ac:dyDescent="0.25">
      <c r="A3256" s="204"/>
      <c r="F3256" s="201"/>
      <c r="G3256" s="201"/>
      <c r="H3256" s="201"/>
      <c r="M3256" s="203"/>
    </row>
    <row r="3257" spans="1:13" s="189" customFormat="1" x14ac:dyDescent="0.25">
      <c r="A3257" s="204"/>
      <c r="F3257" s="201"/>
      <c r="G3257" s="201"/>
      <c r="H3257" s="201"/>
      <c r="M3257" s="203"/>
    </row>
    <row r="3258" spans="1:13" s="189" customFormat="1" x14ac:dyDescent="0.25">
      <c r="A3258" s="204"/>
      <c r="F3258" s="201"/>
      <c r="G3258" s="201"/>
      <c r="H3258" s="201"/>
      <c r="M3258" s="203"/>
    </row>
    <row r="3259" spans="1:13" s="189" customFormat="1" x14ac:dyDescent="0.25">
      <c r="A3259" s="204"/>
      <c r="F3259" s="201"/>
      <c r="G3259" s="201"/>
      <c r="H3259" s="201"/>
      <c r="M3259" s="203"/>
    </row>
    <row r="3260" spans="1:13" s="189" customFormat="1" x14ac:dyDescent="0.25">
      <c r="A3260" s="204"/>
      <c r="F3260" s="201"/>
      <c r="G3260" s="201"/>
      <c r="H3260" s="201"/>
      <c r="M3260" s="203"/>
    </row>
    <row r="3261" spans="1:13" s="189" customFormat="1" x14ac:dyDescent="0.25">
      <c r="A3261" s="204"/>
      <c r="F3261" s="201"/>
      <c r="G3261" s="201"/>
      <c r="H3261" s="201"/>
      <c r="M3261" s="203"/>
    </row>
    <row r="3262" spans="1:13" s="189" customFormat="1" x14ac:dyDescent="0.25">
      <c r="A3262" s="204"/>
      <c r="F3262" s="201"/>
      <c r="G3262" s="201"/>
      <c r="H3262" s="201"/>
      <c r="M3262" s="203"/>
    </row>
    <row r="3263" spans="1:13" s="189" customFormat="1" x14ac:dyDescent="0.25">
      <c r="A3263" s="204"/>
      <c r="F3263" s="201"/>
      <c r="G3263" s="201"/>
      <c r="H3263" s="201"/>
      <c r="M3263" s="203"/>
    </row>
    <row r="3264" spans="1:13" s="189" customFormat="1" x14ac:dyDescent="0.25">
      <c r="A3264" s="204"/>
      <c r="F3264" s="201"/>
      <c r="G3264" s="201"/>
      <c r="H3264" s="201"/>
      <c r="M3264" s="203"/>
    </row>
    <row r="3265" spans="1:13" s="189" customFormat="1" x14ac:dyDescent="0.25">
      <c r="A3265" s="204"/>
      <c r="F3265" s="201"/>
      <c r="G3265" s="201"/>
      <c r="H3265" s="201"/>
      <c r="M3265" s="203"/>
    </row>
    <row r="3266" spans="1:13" s="189" customFormat="1" x14ac:dyDescent="0.25">
      <c r="A3266" s="204"/>
      <c r="F3266" s="201"/>
      <c r="G3266" s="201"/>
      <c r="H3266" s="201"/>
      <c r="M3266" s="203"/>
    </row>
    <row r="3267" spans="1:13" s="189" customFormat="1" x14ac:dyDescent="0.25">
      <c r="A3267" s="204"/>
      <c r="F3267" s="201"/>
      <c r="G3267" s="201"/>
      <c r="H3267" s="201"/>
      <c r="M3267" s="203"/>
    </row>
    <row r="3268" spans="1:13" s="189" customFormat="1" x14ac:dyDescent="0.25">
      <c r="A3268" s="204"/>
      <c r="F3268" s="201"/>
      <c r="G3268" s="201"/>
      <c r="H3268" s="201"/>
      <c r="M3268" s="203"/>
    </row>
    <row r="3269" spans="1:13" s="189" customFormat="1" x14ac:dyDescent="0.25">
      <c r="A3269" s="204"/>
      <c r="F3269" s="201"/>
      <c r="G3269" s="201"/>
      <c r="H3269" s="201"/>
      <c r="M3269" s="203"/>
    </row>
    <row r="3270" spans="1:13" s="189" customFormat="1" x14ac:dyDescent="0.25">
      <c r="A3270" s="204"/>
      <c r="F3270" s="201"/>
      <c r="G3270" s="201"/>
      <c r="H3270" s="201"/>
      <c r="M3270" s="203"/>
    </row>
    <row r="3271" spans="1:13" s="189" customFormat="1" x14ac:dyDescent="0.25">
      <c r="A3271" s="204"/>
      <c r="F3271" s="201"/>
      <c r="G3271" s="201"/>
      <c r="H3271" s="201"/>
      <c r="M3271" s="203"/>
    </row>
    <row r="3272" spans="1:13" s="189" customFormat="1" x14ac:dyDescent="0.25">
      <c r="A3272" s="204"/>
      <c r="F3272" s="201"/>
      <c r="G3272" s="201"/>
      <c r="H3272" s="201"/>
      <c r="M3272" s="203"/>
    </row>
    <row r="3273" spans="1:13" s="189" customFormat="1" x14ac:dyDescent="0.25">
      <c r="A3273" s="204"/>
      <c r="F3273" s="201"/>
      <c r="G3273" s="201"/>
      <c r="H3273" s="201"/>
      <c r="M3273" s="203"/>
    </row>
    <row r="3274" spans="1:13" s="189" customFormat="1" x14ac:dyDescent="0.25">
      <c r="A3274" s="204"/>
      <c r="F3274" s="201"/>
      <c r="G3274" s="201"/>
      <c r="H3274" s="201"/>
      <c r="M3274" s="203"/>
    </row>
    <row r="3275" spans="1:13" s="189" customFormat="1" x14ac:dyDescent="0.25">
      <c r="A3275" s="204"/>
      <c r="F3275" s="201"/>
      <c r="G3275" s="201"/>
      <c r="H3275" s="201"/>
      <c r="M3275" s="203"/>
    </row>
    <row r="3276" spans="1:13" s="189" customFormat="1" x14ac:dyDescent="0.25">
      <c r="A3276" s="204"/>
      <c r="F3276" s="201"/>
      <c r="G3276" s="201"/>
      <c r="H3276" s="201"/>
      <c r="M3276" s="203"/>
    </row>
    <row r="3277" spans="1:13" s="189" customFormat="1" x14ac:dyDescent="0.25">
      <c r="A3277" s="204"/>
      <c r="F3277" s="201"/>
      <c r="G3277" s="201"/>
      <c r="H3277" s="201"/>
      <c r="M3277" s="203"/>
    </row>
    <row r="3278" spans="1:13" s="189" customFormat="1" x14ac:dyDescent="0.25">
      <c r="A3278" s="204"/>
      <c r="F3278" s="201"/>
      <c r="G3278" s="201"/>
      <c r="H3278" s="201"/>
      <c r="M3278" s="203"/>
    </row>
    <row r="3279" spans="1:13" s="189" customFormat="1" x14ac:dyDescent="0.25">
      <c r="A3279" s="204"/>
      <c r="F3279" s="201"/>
      <c r="G3279" s="201"/>
      <c r="H3279" s="201"/>
      <c r="M3279" s="203"/>
    </row>
    <row r="3280" spans="1:13" s="189" customFormat="1" x14ac:dyDescent="0.25">
      <c r="A3280" s="204"/>
      <c r="F3280" s="201"/>
      <c r="G3280" s="201"/>
      <c r="H3280" s="201"/>
      <c r="M3280" s="203"/>
    </row>
    <row r="3281" spans="1:13" s="189" customFormat="1" x14ac:dyDescent="0.25">
      <c r="A3281" s="204"/>
      <c r="F3281" s="201"/>
      <c r="G3281" s="201"/>
      <c r="H3281" s="201"/>
      <c r="M3281" s="203"/>
    </row>
    <row r="3282" spans="1:13" s="189" customFormat="1" x14ac:dyDescent="0.25">
      <c r="A3282" s="204"/>
      <c r="F3282" s="201"/>
      <c r="G3282" s="201"/>
      <c r="H3282" s="201"/>
      <c r="M3282" s="203"/>
    </row>
    <row r="3283" spans="1:13" s="189" customFormat="1" x14ac:dyDescent="0.25">
      <c r="A3283" s="204"/>
      <c r="F3283" s="201"/>
      <c r="G3283" s="201"/>
      <c r="H3283" s="201"/>
      <c r="M3283" s="203"/>
    </row>
    <row r="3284" spans="1:13" s="189" customFormat="1" x14ac:dyDescent="0.25">
      <c r="A3284" s="204"/>
      <c r="F3284" s="201"/>
      <c r="G3284" s="201"/>
      <c r="H3284" s="201"/>
      <c r="M3284" s="203"/>
    </row>
    <row r="3285" spans="1:13" s="189" customFormat="1" x14ac:dyDescent="0.25">
      <c r="A3285" s="204"/>
      <c r="F3285" s="201"/>
      <c r="G3285" s="201"/>
      <c r="H3285" s="201"/>
      <c r="M3285" s="203"/>
    </row>
    <row r="3286" spans="1:13" s="189" customFormat="1" x14ac:dyDescent="0.25">
      <c r="A3286" s="204"/>
      <c r="F3286" s="201"/>
      <c r="G3286" s="201"/>
      <c r="H3286" s="201"/>
      <c r="M3286" s="203"/>
    </row>
    <row r="3287" spans="1:13" s="189" customFormat="1" x14ac:dyDescent="0.25">
      <c r="A3287" s="204"/>
      <c r="F3287" s="201"/>
      <c r="G3287" s="201"/>
      <c r="H3287" s="201"/>
      <c r="M3287" s="203"/>
    </row>
    <row r="3288" spans="1:13" s="189" customFormat="1" x14ac:dyDescent="0.25">
      <c r="A3288" s="204"/>
      <c r="F3288" s="201"/>
      <c r="G3288" s="201"/>
      <c r="H3288" s="201"/>
      <c r="M3288" s="203"/>
    </row>
    <row r="3289" spans="1:13" s="189" customFormat="1" x14ac:dyDescent="0.25">
      <c r="A3289" s="204"/>
      <c r="F3289" s="201"/>
      <c r="G3289" s="201"/>
      <c r="H3289" s="201"/>
      <c r="M3289" s="203"/>
    </row>
    <row r="3290" spans="1:13" s="189" customFormat="1" x14ac:dyDescent="0.25">
      <c r="A3290" s="204"/>
      <c r="F3290" s="201"/>
      <c r="G3290" s="201"/>
      <c r="H3290" s="201"/>
      <c r="M3290" s="203"/>
    </row>
    <row r="3291" spans="1:13" s="189" customFormat="1" x14ac:dyDescent="0.25">
      <c r="A3291" s="204"/>
      <c r="F3291" s="201"/>
      <c r="G3291" s="201"/>
      <c r="H3291" s="201"/>
      <c r="M3291" s="203"/>
    </row>
    <row r="3292" spans="1:13" s="189" customFormat="1" x14ac:dyDescent="0.25">
      <c r="A3292" s="204"/>
      <c r="F3292" s="201"/>
      <c r="G3292" s="201"/>
      <c r="H3292" s="201"/>
      <c r="M3292" s="203"/>
    </row>
    <row r="3293" spans="1:13" s="189" customFormat="1" x14ac:dyDescent="0.25">
      <c r="A3293" s="204"/>
      <c r="F3293" s="201"/>
      <c r="G3293" s="201"/>
      <c r="H3293" s="201"/>
      <c r="M3293" s="203"/>
    </row>
    <row r="3294" spans="1:13" s="189" customFormat="1" x14ac:dyDescent="0.25">
      <c r="A3294" s="204"/>
      <c r="F3294" s="201"/>
      <c r="G3294" s="201"/>
      <c r="H3294" s="201"/>
      <c r="M3294" s="203"/>
    </row>
    <row r="3295" spans="1:13" s="189" customFormat="1" x14ac:dyDescent="0.25">
      <c r="A3295" s="204"/>
      <c r="F3295" s="201"/>
      <c r="G3295" s="201"/>
      <c r="H3295" s="201"/>
      <c r="M3295" s="203"/>
    </row>
    <row r="3296" spans="1:13" s="189" customFormat="1" x14ac:dyDescent="0.25">
      <c r="A3296" s="204"/>
      <c r="F3296" s="201"/>
      <c r="G3296" s="201"/>
      <c r="H3296" s="201"/>
      <c r="M3296" s="203"/>
    </row>
    <row r="3297" spans="1:13" s="189" customFormat="1" x14ac:dyDescent="0.25">
      <c r="A3297" s="204"/>
      <c r="F3297" s="201"/>
      <c r="G3297" s="201"/>
      <c r="H3297" s="201"/>
      <c r="M3297" s="203"/>
    </row>
    <row r="3298" spans="1:13" s="189" customFormat="1" x14ac:dyDescent="0.25">
      <c r="A3298" s="204"/>
      <c r="F3298" s="201"/>
      <c r="G3298" s="201"/>
      <c r="H3298" s="201"/>
      <c r="M3298" s="203"/>
    </row>
    <row r="3299" spans="1:13" s="189" customFormat="1" x14ac:dyDescent="0.25">
      <c r="A3299" s="204"/>
      <c r="F3299" s="201"/>
      <c r="G3299" s="201"/>
      <c r="H3299" s="201"/>
      <c r="M3299" s="203"/>
    </row>
    <row r="3300" spans="1:13" s="189" customFormat="1" x14ac:dyDescent="0.25">
      <c r="A3300" s="204"/>
      <c r="F3300" s="201"/>
      <c r="G3300" s="201"/>
      <c r="H3300" s="201"/>
      <c r="M3300" s="203"/>
    </row>
    <row r="3301" spans="1:13" s="189" customFormat="1" x14ac:dyDescent="0.25">
      <c r="A3301" s="204"/>
      <c r="F3301" s="201"/>
      <c r="G3301" s="201"/>
      <c r="H3301" s="201"/>
      <c r="M3301" s="203"/>
    </row>
    <row r="3302" spans="1:13" s="189" customFormat="1" x14ac:dyDescent="0.25">
      <c r="A3302" s="204"/>
      <c r="F3302" s="201"/>
      <c r="G3302" s="201"/>
      <c r="H3302" s="201"/>
      <c r="M3302" s="203"/>
    </row>
    <row r="3303" spans="1:13" s="189" customFormat="1" x14ac:dyDescent="0.25">
      <c r="A3303" s="204"/>
      <c r="F3303" s="201"/>
      <c r="G3303" s="201"/>
      <c r="H3303" s="201"/>
      <c r="M3303" s="203"/>
    </row>
    <row r="3304" spans="1:13" s="189" customFormat="1" x14ac:dyDescent="0.25">
      <c r="A3304" s="204"/>
      <c r="F3304" s="201"/>
      <c r="G3304" s="201"/>
      <c r="H3304" s="201"/>
      <c r="M3304" s="203"/>
    </row>
    <row r="3305" spans="1:13" s="189" customFormat="1" x14ac:dyDescent="0.25">
      <c r="A3305" s="204"/>
      <c r="F3305" s="201"/>
      <c r="G3305" s="201"/>
      <c r="H3305" s="201"/>
      <c r="M3305" s="203"/>
    </row>
    <row r="3306" spans="1:13" s="189" customFormat="1" x14ac:dyDescent="0.25">
      <c r="A3306" s="204"/>
      <c r="F3306" s="201"/>
      <c r="G3306" s="201"/>
      <c r="H3306" s="201"/>
      <c r="M3306" s="203"/>
    </row>
    <row r="3307" spans="1:13" s="189" customFormat="1" x14ac:dyDescent="0.25">
      <c r="A3307" s="204"/>
      <c r="F3307" s="201"/>
      <c r="G3307" s="201"/>
      <c r="H3307" s="201"/>
      <c r="M3307" s="203"/>
    </row>
    <row r="3308" spans="1:13" s="189" customFormat="1" x14ac:dyDescent="0.25">
      <c r="A3308" s="204"/>
      <c r="F3308" s="201"/>
      <c r="G3308" s="201"/>
      <c r="H3308" s="201"/>
      <c r="M3308" s="203"/>
    </row>
    <row r="3309" spans="1:13" s="189" customFormat="1" x14ac:dyDescent="0.25">
      <c r="A3309" s="204"/>
      <c r="F3309" s="201"/>
      <c r="G3309" s="201"/>
      <c r="H3309" s="201"/>
      <c r="M3309" s="203"/>
    </row>
    <row r="3310" spans="1:13" s="189" customFormat="1" x14ac:dyDescent="0.25">
      <c r="A3310" s="204"/>
      <c r="F3310" s="201"/>
      <c r="G3310" s="201"/>
      <c r="H3310" s="201"/>
      <c r="M3310" s="203"/>
    </row>
    <row r="3311" spans="1:13" s="189" customFormat="1" x14ac:dyDescent="0.25">
      <c r="A3311" s="204"/>
      <c r="F3311" s="201"/>
      <c r="G3311" s="201"/>
      <c r="H3311" s="201"/>
      <c r="M3311" s="203"/>
    </row>
    <row r="3312" spans="1:13" s="189" customFormat="1" x14ac:dyDescent="0.25">
      <c r="A3312" s="204"/>
      <c r="F3312" s="201"/>
      <c r="G3312" s="201"/>
      <c r="H3312" s="201"/>
      <c r="M3312" s="203"/>
    </row>
    <row r="3313" spans="1:13" s="189" customFormat="1" x14ac:dyDescent="0.25">
      <c r="A3313" s="204"/>
      <c r="F3313" s="201"/>
      <c r="G3313" s="201"/>
      <c r="H3313" s="201"/>
      <c r="M3313" s="203"/>
    </row>
    <row r="3314" spans="1:13" s="189" customFormat="1" x14ac:dyDescent="0.25">
      <c r="A3314" s="204"/>
      <c r="F3314" s="201"/>
      <c r="G3314" s="201"/>
      <c r="H3314" s="201"/>
      <c r="M3314" s="203"/>
    </row>
    <row r="3315" spans="1:13" s="189" customFormat="1" x14ac:dyDescent="0.25">
      <c r="A3315" s="204"/>
      <c r="F3315" s="201"/>
      <c r="G3315" s="201"/>
      <c r="H3315" s="201"/>
      <c r="M3315" s="203"/>
    </row>
    <row r="3316" spans="1:13" s="189" customFormat="1" x14ac:dyDescent="0.25">
      <c r="A3316" s="204"/>
      <c r="F3316" s="201"/>
      <c r="G3316" s="201"/>
      <c r="H3316" s="201"/>
      <c r="M3316" s="203"/>
    </row>
    <row r="3317" spans="1:13" s="189" customFormat="1" x14ac:dyDescent="0.25">
      <c r="A3317" s="204"/>
      <c r="F3317" s="201"/>
      <c r="G3317" s="201"/>
      <c r="H3317" s="201"/>
      <c r="M3317" s="203"/>
    </row>
    <row r="3318" spans="1:13" s="189" customFormat="1" x14ac:dyDescent="0.25">
      <c r="A3318" s="204"/>
      <c r="F3318" s="201"/>
      <c r="G3318" s="201"/>
      <c r="H3318" s="201"/>
      <c r="M3318" s="203"/>
    </row>
    <row r="3319" spans="1:13" s="189" customFormat="1" x14ac:dyDescent="0.25">
      <c r="A3319" s="204"/>
      <c r="F3319" s="201"/>
      <c r="G3319" s="201"/>
      <c r="H3319" s="201"/>
      <c r="M3319" s="203"/>
    </row>
    <row r="3320" spans="1:13" s="189" customFormat="1" x14ac:dyDescent="0.25">
      <c r="A3320" s="204"/>
      <c r="F3320" s="201"/>
      <c r="G3320" s="201"/>
      <c r="H3320" s="201"/>
      <c r="M3320" s="203"/>
    </row>
    <row r="3321" spans="1:13" s="189" customFormat="1" x14ac:dyDescent="0.25">
      <c r="A3321" s="204"/>
      <c r="F3321" s="201"/>
      <c r="G3321" s="201"/>
      <c r="H3321" s="201"/>
      <c r="M3321" s="203"/>
    </row>
    <row r="3322" spans="1:13" s="189" customFormat="1" x14ac:dyDescent="0.25">
      <c r="A3322" s="204"/>
      <c r="F3322" s="201"/>
      <c r="G3322" s="201"/>
      <c r="H3322" s="201"/>
      <c r="M3322" s="203"/>
    </row>
    <row r="3323" spans="1:13" s="189" customFormat="1" x14ac:dyDescent="0.25">
      <c r="A3323" s="204"/>
      <c r="F3323" s="201"/>
      <c r="G3323" s="201"/>
      <c r="H3323" s="201"/>
      <c r="M3323" s="203"/>
    </row>
    <row r="3324" spans="1:13" s="189" customFormat="1" x14ac:dyDescent="0.25">
      <c r="A3324" s="204"/>
      <c r="F3324" s="201"/>
      <c r="G3324" s="201"/>
      <c r="H3324" s="201"/>
      <c r="M3324" s="203"/>
    </row>
    <row r="3325" spans="1:13" s="189" customFormat="1" x14ac:dyDescent="0.25">
      <c r="A3325" s="204"/>
      <c r="F3325" s="201"/>
      <c r="G3325" s="201"/>
      <c r="H3325" s="201"/>
      <c r="M3325" s="203"/>
    </row>
    <row r="3326" spans="1:13" s="189" customFormat="1" x14ac:dyDescent="0.25">
      <c r="A3326" s="204"/>
      <c r="F3326" s="201"/>
      <c r="G3326" s="201"/>
      <c r="H3326" s="201"/>
      <c r="M3326" s="203"/>
    </row>
    <row r="3327" spans="1:13" s="189" customFormat="1" x14ac:dyDescent="0.25">
      <c r="A3327" s="204"/>
      <c r="F3327" s="201"/>
      <c r="G3327" s="201"/>
      <c r="H3327" s="201"/>
      <c r="M3327" s="203"/>
    </row>
    <row r="3328" spans="1:13" s="189" customFormat="1" x14ac:dyDescent="0.25">
      <c r="A3328" s="204"/>
      <c r="F3328" s="201"/>
      <c r="G3328" s="201"/>
      <c r="H3328" s="201"/>
      <c r="M3328" s="203"/>
    </row>
    <row r="3329" spans="1:13" s="189" customFormat="1" x14ac:dyDescent="0.25">
      <c r="A3329" s="204"/>
      <c r="F3329" s="201"/>
      <c r="G3329" s="201"/>
      <c r="H3329" s="201"/>
      <c r="M3329" s="203"/>
    </row>
    <row r="3330" spans="1:13" s="189" customFormat="1" x14ac:dyDescent="0.25">
      <c r="A3330" s="204"/>
      <c r="F3330" s="201"/>
      <c r="G3330" s="201"/>
      <c r="H3330" s="201"/>
      <c r="M3330" s="203"/>
    </row>
    <row r="3331" spans="1:13" s="189" customFormat="1" x14ac:dyDescent="0.25">
      <c r="A3331" s="204"/>
      <c r="F3331" s="201"/>
      <c r="G3331" s="201"/>
      <c r="H3331" s="201"/>
      <c r="M3331" s="203"/>
    </row>
    <row r="3332" spans="1:13" s="189" customFormat="1" x14ac:dyDescent="0.25">
      <c r="A3332" s="204"/>
      <c r="F3332" s="201"/>
      <c r="G3332" s="201"/>
      <c r="H3332" s="201"/>
      <c r="M3332" s="203"/>
    </row>
    <row r="3333" spans="1:13" s="189" customFormat="1" x14ac:dyDescent="0.25">
      <c r="A3333" s="204"/>
      <c r="F3333" s="201"/>
      <c r="G3333" s="201"/>
      <c r="H3333" s="201"/>
      <c r="M3333" s="203"/>
    </row>
    <row r="3334" spans="1:13" s="189" customFormat="1" x14ac:dyDescent="0.25">
      <c r="A3334" s="204"/>
      <c r="F3334" s="201"/>
      <c r="G3334" s="201"/>
      <c r="H3334" s="201"/>
      <c r="M3334" s="203"/>
    </row>
    <row r="3335" spans="1:13" s="189" customFormat="1" x14ac:dyDescent="0.25">
      <c r="A3335" s="204"/>
      <c r="F3335" s="201"/>
      <c r="G3335" s="201"/>
      <c r="H3335" s="201"/>
      <c r="M3335" s="203"/>
    </row>
    <row r="3336" spans="1:13" s="189" customFormat="1" x14ac:dyDescent="0.25">
      <c r="A3336" s="204"/>
      <c r="F3336" s="201"/>
      <c r="G3336" s="201"/>
      <c r="H3336" s="201"/>
      <c r="M3336" s="203"/>
    </row>
    <row r="3337" spans="1:13" s="189" customFormat="1" x14ac:dyDescent="0.25">
      <c r="A3337" s="204"/>
      <c r="F3337" s="201"/>
      <c r="G3337" s="201"/>
      <c r="H3337" s="201"/>
      <c r="M3337" s="203"/>
    </row>
    <row r="3338" spans="1:13" s="189" customFormat="1" x14ac:dyDescent="0.25">
      <c r="A3338" s="204"/>
      <c r="F3338" s="201"/>
      <c r="G3338" s="201"/>
      <c r="H3338" s="201"/>
      <c r="M3338" s="203"/>
    </row>
    <row r="3339" spans="1:13" s="189" customFormat="1" x14ac:dyDescent="0.25">
      <c r="A3339" s="204"/>
      <c r="F3339" s="201"/>
      <c r="G3339" s="201"/>
      <c r="H3339" s="201"/>
      <c r="M3339" s="203"/>
    </row>
    <row r="3340" spans="1:13" s="189" customFormat="1" x14ac:dyDescent="0.25">
      <c r="A3340" s="204"/>
      <c r="F3340" s="201"/>
      <c r="G3340" s="201"/>
      <c r="H3340" s="201"/>
      <c r="M3340" s="203"/>
    </row>
    <row r="3341" spans="1:13" s="189" customFormat="1" x14ac:dyDescent="0.25">
      <c r="A3341" s="204"/>
      <c r="F3341" s="201"/>
      <c r="G3341" s="201"/>
      <c r="H3341" s="201"/>
      <c r="M3341" s="203"/>
    </row>
    <row r="3342" spans="1:13" s="189" customFormat="1" x14ac:dyDescent="0.25">
      <c r="A3342" s="204"/>
      <c r="F3342" s="201"/>
      <c r="G3342" s="201"/>
      <c r="H3342" s="201"/>
      <c r="M3342" s="203"/>
    </row>
    <row r="3343" spans="1:13" s="189" customFormat="1" x14ac:dyDescent="0.25">
      <c r="A3343" s="204"/>
      <c r="F3343" s="201"/>
      <c r="G3343" s="201"/>
      <c r="H3343" s="201"/>
      <c r="M3343" s="203"/>
    </row>
    <row r="3344" spans="1:13" s="189" customFormat="1" x14ac:dyDescent="0.25">
      <c r="A3344" s="204"/>
      <c r="F3344" s="201"/>
      <c r="G3344" s="201"/>
      <c r="H3344" s="201"/>
      <c r="M3344" s="203"/>
    </row>
    <row r="3345" spans="1:13" s="189" customFormat="1" x14ac:dyDescent="0.25">
      <c r="A3345" s="204"/>
      <c r="F3345" s="201"/>
      <c r="G3345" s="201"/>
      <c r="H3345" s="201"/>
      <c r="M3345" s="203"/>
    </row>
    <row r="3346" spans="1:13" s="189" customFormat="1" x14ac:dyDescent="0.25">
      <c r="A3346" s="204"/>
      <c r="F3346" s="201"/>
      <c r="G3346" s="201"/>
      <c r="H3346" s="201"/>
      <c r="M3346" s="203"/>
    </row>
    <row r="3347" spans="1:13" s="189" customFormat="1" x14ac:dyDescent="0.25">
      <c r="A3347" s="204"/>
      <c r="F3347" s="201"/>
      <c r="G3347" s="201"/>
      <c r="H3347" s="201"/>
      <c r="M3347" s="203"/>
    </row>
    <row r="3348" spans="1:13" s="189" customFormat="1" x14ac:dyDescent="0.25">
      <c r="A3348" s="204"/>
      <c r="F3348" s="201"/>
      <c r="G3348" s="201"/>
      <c r="H3348" s="201"/>
      <c r="M3348" s="203"/>
    </row>
    <row r="3349" spans="1:13" s="189" customFormat="1" x14ac:dyDescent="0.25">
      <c r="A3349" s="204"/>
      <c r="F3349" s="201"/>
      <c r="G3349" s="201"/>
      <c r="H3349" s="201"/>
      <c r="M3349" s="203"/>
    </row>
    <row r="3350" spans="1:13" s="189" customFormat="1" x14ac:dyDescent="0.25">
      <c r="A3350" s="204"/>
      <c r="F3350" s="201"/>
      <c r="G3350" s="201"/>
      <c r="H3350" s="201"/>
      <c r="M3350" s="203"/>
    </row>
    <row r="3351" spans="1:13" s="189" customFormat="1" x14ac:dyDescent="0.25">
      <c r="A3351" s="204"/>
      <c r="F3351" s="201"/>
      <c r="G3351" s="201"/>
      <c r="H3351" s="201"/>
      <c r="M3351" s="203"/>
    </row>
    <row r="3352" spans="1:13" s="189" customFormat="1" x14ac:dyDescent="0.25">
      <c r="A3352" s="204"/>
      <c r="F3352" s="201"/>
      <c r="G3352" s="201"/>
      <c r="H3352" s="201"/>
      <c r="M3352" s="203"/>
    </row>
    <row r="3353" spans="1:13" s="189" customFormat="1" x14ac:dyDescent="0.25">
      <c r="A3353" s="204"/>
      <c r="F3353" s="201"/>
      <c r="G3353" s="201"/>
      <c r="H3353" s="201"/>
      <c r="M3353" s="203"/>
    </row>
    <row r="3354" spans="1:13" s="189" customFormat="1" x14ac:dyDescent="0.25">
      <c r="A3354" s="204"/>
      <c r="F3354" s="201"/>
      <c r="G3354" s="201"/>
      <c r="H3354" s="201"/>
      <c r="M3354" s="203"/>
    </row>
    <row r="3355" spans="1:13" s="189" customFormat="1" x14ac:dyDescent="0.25">
      <c r="A3355" s="204"/>
      <c r="F3355" s="201"/>
      <c r="G3355" s="201"/>
      <c r="H3355" s="201"/>
      <c r="M3355" s="203"/>
    </row>
    <row r="3356" spans="1:13" s="189" customFormat="1" x14ac:dyDescent="0.25">
      <c r="A3356" s="204"/>
      <c r="F3356" s="201"/>
      <c r="G3356" s="201"/>
      <c r="H3356" s="201"/>
      <c r="M3356" s="203"/>
    </row>
    <row r="3357" spans="1:13" s="189" customFormat="1" x14ac:dyDescent="0.25">
      <c r="A3357" s="204"/>
      <c r="F3357" s="201"/>
      <c r="G3357" s="201"/>
      <c r="H3357" s="201"/>
      <c r="M3357" s="203"/>
    </row>
    <row r="3358" spans="1:13" s="189" customFormat="1" x14ac:dyDescent="0.25">
      <c r="A3358" s="204"/>
      <c r="F3358" s="201"/>
      <c r="G3358" s="201"/>
      <c r="H3358" s="201"/>
      <c r="M3358" s="203"/>
    </row>
    <row r="3359" spans="1:13" s="189" customFormat="1" x14ac:dyDescent="0.25">
      <c r="A3359" s="204"/>
      <c r="F3359" s="201"/>
      <c r="G3359" s="201"/>
      <c r="H3359" s="201"/>
      <c r="M3359" s="203"/>
    </row>
    <row r="3360" spans="1:13" s="189" customFormat="1" x14ac:dyDescent="0.25">
      <c r="A3360" s="204"/>
      <c r="F3360" s="201"/>
      <c r="G3360" s="201"/>
      <c r="H3360" s="201"/>
      <c r="M3360" s="203"/>
    </row>
    <row r="3361" spans="1:13" s="189" customFormat="1" x14ac:dyDescent="0.25">
      <c r="A3361" s="204"/>
      <c r="F3361" s="201"/>
      <c r="G3361" s="201"/>
      <c r="H3361" s="201"/>
      <c r="M3361" s="203"/>
    </row>
    <row r="3362" spans="1:13" s="189" customFormat="1" x14ac:dyDescent="0.25">
      <c r="A3362" s="204"/>
      <c r="F3362" s="201"/>
      <c r="G3362" s="201"/>
      <c r="H3362" s="201"/>
      <c r="M3362" s="203"/>
    </row>
    <row r="3363" spans="1:13" s="189" customFormat="1" x14ac:dyDescent="0.25">
      <c r="A3363" s="204"/>
      <c r="F3363" s="201"/>
      <c r="G3363" s="201"/>
      <c r="H3363" s="201"/>
      <c r="M3363" s="203"/>
    </row>
    <row r="3364" spans="1:13" s="189" customFormat="1" x14ac:dyDescent="0.25">
      <c r="A3364" s="204"/>
      <c r="F3364" s="201"/>
      <c r="G3364" s="201"/>
      <c r="H3364" s="201"/>
      <c r="M3364" s="203"/>
    </row>
    <row r="3365" spans="1:13" s="189" customFormat="1" x14ac:dyDescent="0.25">
      <c r="A3365" s="204"/>
      <c r="F3365" s="201"/>
      <c r="G3365" s="201"/>
      <c r="H3365" s="201"/>
      <c r="M3365" s="203"/>
    </row>
    <row r="3366" spans="1:13" s="189" customFormat="1" x14ac:dyDescent="0.25">
      <c r="A3366" s="204"/>
      <c r="F3366" s="201"/>
      <c r="G3366" s="201"/>
      <c r="H3366" s="201"/>
      <c r="M3366" s="203"/>
    </row>
    <row r="3367" spans="1:13" s="189" customFormat="1" x14ac:dyDescent="0.25">
      <c r="A3367" s="204"/>
      <c r="F3367" s="201"/>
      <c r="G3367" s="201"/>
      <c r="H3367" s="201"/>
      <c r="M3367" s="203"/>
    </row>
    <row r="3368" spans="1:13" s="189" customFormat="1" x14ac:dyDescent="0.25">
      <c r="A3368" s="204"/>
      <c r="F3368" s="201"/>
      <c r="G3368" s="201"/>
      <c r="H3368" s="201"/>
      <c r="M3368" s="203"/>
    </row>
    <row r="3369" spans="1:13" s="189" customFormat="1" x14ac:dyDescent="0.25">
      <c r="A3369" s="204"/>
      <c r="F3369" s="201"/>
      <c r="G3369" s="201"/>
      <c r="H3369" s="201"/>
      <c r="M3369" s="203"/>
    </row>
    <row r="3370" spans="1:13" s="189" customFormat="1" x14ac:dyDescent="0.25">
      <c r="A3370" s="204"/>
      <c r="F3370" s="201"/>
      <c r="G3370" s="201"/>
      <c r="H3370" s="201"/>
      <c r="M3370" s="203"/>
    </row>
    <row r="3371" spans="1:13" s="189" customFormat="1" x14ac:dyDescent="0.25">
      <c r="A3371" s="204"/>
      <c r="F3371" s="201"/>
      <c r="G3371" s="201"/>
      <c r="H3371" s="201"/>
      <c r="M3371" s="203"/>
    </row>
    <row r="3372" spans="1:13" s="189" customFormat="1" x14ac:dyDescent="0.25">
      <c r="A3372" s="204"/>
      <c r="F3372" s="201"/>
      <c r="G3372" s="201"/>
      <c r="H3372" s="201"/>
      <c r="M3372" s="203"/>
    </row>
    <row r="3373" spans="1:13" s="189" customFormat="1" x14ac:dyDescent="0.25">
      <c r="A3373" s="204"/>
      <c r="F3373" s="201"/>
      <c r="G3373" s="201"/>
      <c r="H3373" s="201"/>
      <c r="M3373" s="203"/>
    </row>
    <row r="3374" spans="1:13" s="189" customFormat="1" x14ac:dyDescent="0.25">
      <c r="A3374" s="204"/>
      <c r="F3374" s="201"/>
      <c r="G3374" s="201"/>
      <c r="H3374" s="201"/>
      <c r="M3374" s="203"/>
    </row>
    <row r="3375" spans="1:13" s="189" customFormat="1" x14ac:dyDescent="0.25">
      <c r="A3375" s="204"/>
      <c r="F3375" s="201"/>
      <c r="G3375" s="201"/>
      <c r="H3375" s="201"/>
      <c r="M3375" s="203"/>
    </row>
    <row r="3376" spans="1:13" s="189" customFormat="1" x14ac:dyDescent="0.25">
      <c r="A3376" s="204"/>
      <c r="F3376" s="201"/>
      <c r="G3376" s="201"/>
      <c r="H3376" s="201"/>
      <c r="M3376" s="203"/>
    </row>
    <row r="3377" spans="1:13" s="189" customFormat="1" x14ac:dyDescent="0.25">
      <c r="A3377" s="204"/>
      <c r="F3377" s="201"/>
      <c r="G3377" s="201"/>
      <c r="H3377" s="201"/>
      <c r="M3377" s="203"/>
    </row>
    <row r="3378" spans="1:13" s="189" customFormat="1" x14ac:dyDescent="0.25">
      <c r="A3378" s="204"/>
      <c r="F3378" s="201"/>
      <c r="G3378" s="201"/>
      <c r="H3378" s="201"/>
      <c r="M3378" s="203"/>
    </row>
    <row r="3379" spans="1:13" s="189" customFormat="1" x14ac:dyDescent="0.25">
      <c r="A3379" s="204"/>
      <c r="F3379" s="201"/>
      <c r="G3379" s="201"/>
      <c r="H3379" s="201"/>
      <c r="M3379" s="203"/>
    </row>
    <row r="3380" spans="1:13" s="189" customFormat="1" x14ac:dyDescent="0.25">
      <c r="A3380" s="204"/>
      <c r="F3380" s="201"/>
      <c r="G3380" s="201"/>
      <c r="H3380" s="201"/>
      <c r="M3380" s="203"/>
    </row>
    <row r="3381" spans="1:13" s="189" customFormat="1" x14ac:dyDescent="0.25">
      <c r="A3381" s="204"/>
      <c r="F3381" s="201"/>
      <c r="G3381" s="201"/>
      <c r="H3381" s="201"/>
      <c r="M3381" s="203"/>
    </row>
    <row r="3382" spans="1:13" s="189" customFormat="1" x14ac:dyDescent="0.25">
      <c r="A3382" s="204"/>
      <c r="F3382" s="201"/>
      <c r="G3382" s="201"/>
      <c r="H3382" s="201"/>
      <c r="M3382" s="203"/>
    </row>
    <row r="3383" spans="1:13" s="189" customFormat="1" x14ac:dyDescent="0.25">
      <c r="A3383" s="204"/>
      <c r="F3383" s="201"/>
      <c r="G3383" s="201"/>
      <c r="H3383" s="201"/>
      <c r="M3383" s="203"/>
    </row>
    <row r="3384" spans="1:13" s="189" customFormat="1" x14ac:dyDescent="0.25">
      <c r="A3384" s="204"/>
      <c r="F3384" s="201"/>
      <c r="G3384" s="201"/>
      <c r="H3384" s="201"/>
      <c r="M3384" s="203"/>
    </row>
    <row r="3385" spans="1:13" s="189" customFormat="1" x14ac:dyDescent="0.25">
      <c r="A3385" s="204"/>
      <c r="F3385" s="201"/>
      <c r="G3385" s="201"/>
      <c r="H3385" s="201"/>
      <c r="M3385" s="203"/>
    </row>
    <row r="3386" spans="1:13" s="189" customFormat="1" x14ac:dyDescent="0.25">
      <c r="A3386" s="204"/>
      <c r="F3386" s="201"/>
      <c r="G3386" s="201"/>
      <c r="H3386" s="201"/>
      <c r="M3386" s="203"/>
    </row>
    <row r="3387" spans="1:13" s="189" customFormat="1" x14ac:dyDescent="0.25">
      <c r="A3387" s="204"/>
      <c r="F3387" s="201"/>
      <c r="G3387" s="201"/>
      <c r="H3387" s="201"/>
      <c r="M3387" s="203"/>
    </row>
    <row r="3388" spans="1:13" s="189" customFormat="1" x14ac:dyDescent="0.25">
      <c r="A3388" s="204"/>
      <c r="F3388" s="201"/>
      <c r="G3388" s="201"/>
      <c r="H3388" s="201"/>
      <c r="M3388" s="203"/>
    </row>
    <row r="3389" spans="1:13" s="189" customFormat="1" x14ac:dyDescent="0.25">
      <c r="A3389" s="204"/>
      <c r="F3389" s="201"/>
      <c r="G3389" s="201"/>
      <c r="H3389" s="201"/>
      <c r="M3389" s="203"/>
    </row>
    <row r="3390" spans="1:13" s="189" customFormat="1" x14ac:dyDescent="0.25">
      <c r="A3390" s="204"/>
      <c r="F3390" s="201"/>
      <c r="G3390" s="201"/>
      <c r="H3390" s="201"/>
      <c r="M3390" s="203"/>
    </row>
    <row r="3391" spans="1:13" s="189" customFormat="1" x14ac:dyDescent="0.25">
      <c r="A3391" s="204"/>
      <c r="F3391" s="201"/>
      <c r="G3391" s="201"/>
      <c r="H3391" s="201"/>
      <c r="M3391" s="203"/>
    </row>
    <row r="3392" spans="1:13" s="189" customFormat="1" x14ac:dyDescent="0.25">
      <c r="A3392" s="204"/>
      <c r="F3392" s="201"/>
      <c r="G3392" s="201"/>
      <c r="H3392" s="201"/>
      <c r="M3392" s="203"/>
    </row>
    <row r="3393" spans="1:13" s="189" customFormat="1" x14ac:dyDescent="0.25">
      <c r="A3393" s="204"/>
      <c r="F3393" s="201"/>
      <c r="G3393" s="201"/>
      <c r="H3393" s="201"/>
      <c r="M3393" s="203"/>
    </row>
    <row r="3394" spans="1:13" s="189" customFormat="1" x14ac:dyDescent="0.25">
      <c r="A3394" s="204"/>
      <c r="F3394" s="201"/>
      <c r="G3394" s="201"/>
      <c r="H3394" s="201"/>
      <c r="M3394" s="203"/>
    </row>
    <row r="3395" spans="1:13" s="189" customFormat="1" x14ac:dyDescent="0.25">
      <c r="A3395" s="204"/>
      <c r="F3395" s="201"/>
      <c r="G3395" s="201"/>
      <c r="H3395" s="201"/>
      <c r="M3395" s="203"/>
    </row>
    <row r="3396" spans="1:13" s="189" customFormat="1" x14ac:dyDescent="0.25">
      <c r="A3396" s="204"/>
      <c r="F3396" s="201"/>
      <c r="G3396" s="201"/>
      <c r="H3396" s="201"/>
      <c r="M3396" s="203"/>
    </row>
    <row r="3397" spans="1:13" s="189" customFormat="1" x14ac:dyDescent="0.25">
      <c r="A3397" s="204"/>
      <c r="F3397" s="201"/>
      <c r="G3397" s="201"/>
      <c r="H3397" s="201"/>
      <c r="M3397" s="203"/>
    </row>
    <row r="3398" spans="1:13" s="189" customFormat="1" x14ac:dyDescent="0.25">
      <c r="A3398" s="204"/>
      <c r="F3398" s="201"/>
      <c r="G3398" s="201"/>
      <c r="H3398" s="201"/>
      <c r="M3398" s="203"/>
    </row>
    <row r="3399" spans="1:13" s="189" customFormat="1" x14ac:dyDescent="0.25">
      <c r="A3399" s="204"/>
      <c r="F3399" s="201"/>
      <c r="G3399" s="201"/>
      <c r="H3399" s="201"/>
      <c r="M3399" s="203"/>
    </row>
    <row r="3400" spans="1:13" s="189" customFormat="1" x14ac:dyDescent="0.25">
      <c r="A3400" s="204"/>
      <c r="F3400" s="201"/>
      <c r="G3400" s="201"/>
      <c r="H3400" s="201"/>
      <c r="M3400" s="203"/>
    </row>
    <row r="3401" spans="1:13" s="189" customFormat="1" x14ac:dyDescent="0.25">
      <c r="A3401" s="204"/>
      <c r="F3401" s="201"/>
      <c r="G3401" s="201"/>
      <c r="H3401" s="201"/>
      <c r="M3401" s="203"/>
    </row>
    <row r="3402" spans="1:13" s="189" customFormat="1" x14ac:dyDescent="0.25">
      <c r="A3402" s="204"/>
      <c r="F3402" s="201"/>
      <c r="G3402" s="201"/>
      <c r="H3402" s="201"/>
      <c r="M3402" s="203"/>
    </row>
    <row r="3403" spans="1:13" s="189" customFormat="1" x14ac:dyDescent="0.25">
      <c r="A3403" s="204"/>
      <c r="F3403" s="201"/>
      <c r="G3403" s="201"/>
      <c r="H3403" s="201"/>
      <c r="M3403" s="203"/>
    </row>
    <row r="3404" spans="1:13" s="189" customFormat="1" x14ac:dyDescent="0.25">
      <c r="A3404" s="204"/>
      <c r="F3404" s="201"/>
      <c r="G3404" s="201"/>
      <c r="H3404" s="201"/>
      <c r="M3404" s="203"/>
    </row>
    <row r="3405" spans="1:13" s="189" customFormat="1" x14ac:dyDescent="0.25">
      <c r="A3405" s="204"/>
      <c r="F3405" s="201"/>
      <c r="G3405" s="201"/>
      <c r="H3405" s="201"/>
      <c r="M3405" s="203"/>
    </row>
    <row r="3406" spans="1:13" s="189" customFormat="1" x14ac:dyDescent="0.25">
      <c r="A3406" s="204"/>
      <c r="F3406" s="201"/>
      <c r="G3406" s="201"/>
      <c r="H3406" s="201"/>
      <c r="M3406" s="203"/>
    </row>
    <row r="3407" spans="1:13" s="189" customFormat="1" x14ac:dyDescent="0.25">
      <c r="A3407" s="204"/>
      <c r="F3407" s="201"/>
      <c r="G3407" s="201"/>
      <c r="H3407" s="201"/>
      <c r="M3407" s="203"/>
    </row>
    <row r="3408" spans="1:13" s="189" customFormat="1" x14ac:dyDescent="0.25">
      <c r="A3408" s="204"/>
      <c r="F3408" s="201"/>
      <c r="G3408" s="201"/>
      <c r="H3408" s="201"/>
      <c r="M3408" s="203"/>
    </row>
    <row r="3409" spans="1:13" s="189" customFormat="1" x14ac:dyDescent="0.25">
      <c r="A3409" s="204"/>
      <c r="F3409" s="201"/>
      <c r="G3409" s="201"/>
      <c r="H3409" s="201"/>
      <c r="M3409" s="203"/>
    </row>
    <row r="3410" spans="1:13" s="189" customFormat="1" x14ac:dyDescent="0.25">
      <c r="A3410" s="204"/>
      <c r="F3410" s="201"/>
      <c r="G3410" s="201"/>
      <c r="H3410" s="201"/>
      <c r="M3410" s="203"/>
    </row>
    <row r="3411" spans="1:13" s="189" customFormat="1" x14ac:dyDescent="0.25">
      <c r="A3411" s="204"/>
      <c r="F3411" s="201"/>
      <c r="G3411" s="201"/>
      <c r="H3411" s="201"/>
      <c r="M3411" s="203"/>
    </row>
    <row r="3412" spans="1:13" s="189" customFormat="1" x14ac:dyDescent="0.25">
      <c r="A3412" s="204"/>
      <c r="F3412" s="201"/>
      <c r="G3412" s="201"/>
      <c r="H3412" s="201"/>
      <c r="M3412" s="203"/>
    </row>
    <row r="3413" spans="1:13" s="189" customFormat="1" x14ac:dyDescent="0.25">
      <c r="A3413" s="204"/>
      <c r="F3413" s="201"/>
      <c r="G3413" s="201"/>
      <c r="H3413" s="201"/>
      <c r="M3413" s="203"/>
    </row>
    <row r="3414" spans="1:13" s="189" customFormat="1" x14ac:dyDescent="0.25">
      <c r="A3414" s="204"/>
      <c r="F3414" s="201"/>
      <c r="G3414" s="201"/>
      <c r="H3414" s="201"/>
      <c r="M3414" s="203"/>
    </row>
    <row r="3415" spans="1:13" s="189" customFormat="1" x14ac:dyDescent="0.25">
      <c r="A3415" s="204"/>
      <c r="F3415" s="201"/>
      <c r="G3415" s="201"/>
      <c r="H3415" s="201"/>
      <c r="M3415" s="203"/>
    </row>
    <row r="3416" spans="1:13" s="189" customFormat="1" x14ac:dyDescent="0.25">
      <c r="A3416" s="204"/>
      <c r="F3416" s="201"/>
      <c r="G3416" s="201"/>
      <c r="H3416" s="201"/>
      <c r="M3416" s="203"/>
    </row>
    <row r="3417" spans="1:13" s="189" customFormat="1" x14ac:dyDescent="0.25">
      <c r="A3417" s="204"/>
      <c r="F3417" s="201"/>
      <c r="G3417" s="201"/>
      <c r="H3417" s="201"/>
      <c r="M3417" s="203"/>
    </row>
    <row r="3418" spans="1:13" s="189" customFormat="1" x14ac:dyDescent="0.25">
      <c r="A3418" s="204"/>
      <c r="F3418" s="201"/>
      <c r="G3418" s="201"/>
      <c r="H3418" s="201"/>
      <c r="M3418" s="203"/>
    </row>
    <row r="3419" spans="1:13" s="189" customFormat="1" x14ac:dyDescent="0.25">
      <c r="A3419" s="204"/>
      <c r="F3419" s="201"/>
      <c r="G3419" s="201"/>
      <c r="H3419" s="201"/>
      <c r="M3419" s="203"/>
    </row>
    <row r="3420" spans="1:13" s="189" customFormat="1" x14ac:dyDescent="0.25">
      <c r="A3420" s="204"/>
      <c r="F3420" s="201"/>
      <c r="G3420" s="201"/>
      <c r="H3420" s="201"/>
      <c r="M3420" s="203"/>
    </row>
    <row r="3421" spans="1:13" s="189" customFormat="1" x14ac:dyDescent="0.25">
      <c r="A3421" s="204"/>
      <c r="F3421" s="201"/>
      <c r="G3421" s="201"/>
      <c r="H3421" s="201"/>
      <c r="M3421" s="203"/>
    </row>
    <row r="3422" spans="1:13" s="189" customFormat="1" x14ac:dyDescent="0.25">
      <c r="A3422" s="204"/>
      <c r="F3422" s="201"/>
      <c r="G3422" s="201"/>
      <c r="H3422" s="201"/>
      <c r="M3422" s="203"/>
    </row>
    <row r="3423" spans="1:13" s="189" customFormat="1" x14ac:dyDescent="0.25">
      <c r="A3423" s="204"/>
      <c r="F3423" s="201"/>
      <c r="G3423" s="201"/>
      <c r="H3423" s="201"/>
      <c r="M3423" s="203"/>
    </row>
    <row r="3424" spans="1:13" s="189" customFormat="1" x14ac:dyDescent="0.25">
      <c r="A3424" s="204"/>
      <c r="F3424" s="201"/>
      <c r="G3424" s="201"/>
      <c r="H3424" s="201"/>
      <c r="M3424" s="203"/>
    </row>
    <row r="3425" spans="1:13" s="189" customFormat="1" x14ac:dyDescent="0.25">
      <c r="A3425" s="204"/>
      <c r="F3425" s="201"/>
      <c r="G3425" s="201"/>
      <c r="H3425" s="201"/>
      <c r="M3425" s="203"/>
    </row>
    <row r="3426" spans="1:13" s="189" customFormat="1" x14ac:dyDescent="0.25">
      <c r="A3426" s="204"/>
      <c r="F3426" s="201"/>
      <c r="G3426" s="201"/>
      <c r="H3426" s="201"/>
      <c r="M3426" s="203"/>
    </row>
    <row r="3427" spans="1:13" s="189" customFormat="1" x14ac:dyDescent="0.25">
      <c r="A3427" s="204"/>
      <c r="F3427" s="201"/>
      <c r="G3427" s="201"/>
      <c r="H3427" s="201"/>
      <c r="M3427" s="203"/>
    </row>
    <row r="3428" spans="1:13" s="189" customFormat="1" x14ac:dyDescent="0.25">
      <c r="A3428" s="204"/>
      <c r="F3428" s="201"/>
      <c r="G3428" s="201"/>
      <c r="H3428" s="201"/>
      <c r="M3428" s="203"/>
    </row>
    <row r="3429" spans="1:13" s="189" customFormat="1" x14ac:dyDescent="0.25">
      <c r="A3429" s="204"/>
      <c r="F3429" s="201"/>
      <c r="G3429" s="201"/>
      <c r="H3429" s="201"/>
      <c r="M3429" s="203"/>
    </row>
    <row r="3430" spans="1:13" s="189" customFormat="1" x14ac:dyDescent="0.25">
      <c r="A3430" s="204"/>
      <c r="F3430" s="201"/>
      <c r="G3430" s="201"/>
      <c r="H3430" s="201"/>
      <c r="M3430" s="203"/>
    </row>
    <row r="3431" spans="1:13" s="189" customFormat="1" x14ac:dyDescent="0.25">
      <c r="A3431" s="204"/>
      <c r="F3431" s="201"/>
      <c r="G3431" s="201"/>
      <c r="H3431" s="201"/>
      <c r="M3431" s="203"/>
    </row>
    <row r="3432" spans="1:13" s="189" customFormat="1" x14ac:dyDescent="0.25">
      <c r="A3432" s="204"/>
      <c r="F3432" s="201"/>
      <c r="G3432" s="201"/>
      <c r="H3432" s="201"/>
      <c r="M3432" s="203"/>
    </row>
    <row r="3433" spans="1:13" s="189" customFormat="1" x14ac:dyDescent="0.25">
      <c r="A3433" s="204"/>
      <c r="F3433" s="201"/>
      <c r="G3433" s="201"/>
      <c r="H3433" s="201"/>
      <c r="M3433" s="203"/>
    </row>
    <row r="3434" spans="1:13" s="189" customFormat="1" x14ac:dyDescent="0.25">
      <c r="A3434" s="204"/>
      <c r="F3434" s="201"/>
      <c r="G3434" s="201"/>
      <c r="H3434" s="201"/>
      <c r="M3434" s="203"/>
    </row>
    <row r="3435" spans="1:13" s="189" customFormat="1" x14ac:dyDescent="0.25">
      <c r="A3435" s="204"/>
      <c r="F3435" s="201"/>
      <c r="G3435" s="201"/>
      <c r="H3435" s="201"/>
      <c r="M3435" s="203"/>
    </row>
    <row r="3436" spans="1:13" s="189" customFormat="1" x14ac:dyDescent="0.25">
      <c r="A3436" s="204"/>
      <c r="F3436" s="201"/>
      <c r="G3436" s="201"/>
      <c r="H3436" s="201"/>
      <c r="M3436" s="203"/>
    </row>
    <row r="3437" spans="1:13" s="189" customFormat="1" x14ac:dyDescent="0.25">
      <c r="A3437" s="204"/>
      <c r="F3437" s="201"/>
      <c r="G3437" s="201"/>
      <c r="H3437" s="201"/>
      <c r="M3437" s="203"/>
    </row>
    <row r="3438" spans="1:13" s="189" customFormat="1" x14ac:dyDescent="0.25">
      <c r="A3438" s="204"/>
      <c r="F3438" s="201"/>
      <c r="G3438" s="201"/>
      <c r="H3438" s="201"/>
      <c r="M3438" s="203"/>
    </row>
    <row r="3439" spans="1:13" s="189" customFormat="1" x14ac:dyDescent="0.25">
      <c r="A3439" s="204"/>
      <c r="F3439" s="201"/>
      <c r="G3439" s="201"/>
      <c r="H3439" s="201"/>
      <c r="M3439" s="203"/>
    </row>
    <row r="3440" spans="1:13" s="189" customFormat="1" x14ac:dyDescent="0.25">
      <c r="A3440" s="204"/>
      <c r="F3440" s="201"/>
      <c r="G3440" s="201"/>
      <c r="H3440" s="201"/>
      <c r="M3440" s="203"/>
    </row>
    <row r="3441" spans="1:13" s="189" customFormat="1" x14ac:dyDescent="0.25">
      <c r="A3441" s="204"/>
      <c r="F3441" s="201"/>
      <c r="G3441" s="201"/>
      <c r="H3441" s="201"/>
      <c r="M3441" s="203"/>
    </row>
    <row r="3442" spans="1:13" s="189" customFormat="1" x14ac:dyDescent="0.25">
      <c r="A3442" s="204"/>
      <c r="F3442" s="201"/>
      <c r="G3442" s="201"/>
      <c r="H3442" s="201"/>
      <c r="M3442" s="203"/>
    </row>
    <row r="3443" spans="1:13" s="189" customFormat="1" x14ac:dyDescent="0.25">
      <c r="A3443" s="204"/>
      <c r="F3443" s="201"/>
      <c r="G3443" s="201"/>
      <c r="H3443" s="201"/>
      <c r="M3443" s="203"/>
    </row>
    <row r="3444" spans="1:13" s="189" customFormat="1" x14ac:dyDescent="0.25">
      <c r="A3444" s="204"/>
      <c r="F3444" s="201"/>
      <c r="G3444" s="201"/>
      <c r="H3444" s="201"/>
      <c r="M3444" s="203"/>
    </row>
    <row r="3445" spans="1:13" s="189" customFormat="1" x14ac:dyDescent="0.25">
      <c r="A3445" s="204"/>
      <c r="F3445" s="201"/>
      <c r="G3445" s="201"/>
      <c r="H3445" s="201"/>
      <c r="M3445" s="203"/>
    </row>
    <row r="3446" spans="1:13" s="189" customFormat="1" x14ac:dyDescent="0.25">
      <c r="A3446" s="204"/>
      <c r="F3446" s="201"/>
      <c r="G3446" s="201"/>
      <c r="H3446" s="201"/>
      <c r="M3446" s="203"/>
    </row>
    <row r="3447" spans="1:13" s="189" customFormat="1" x14ac:dyDescent="0.25">
      <c r="A3447" s="204"/>
      <c r="F3447" s="201"/>
      <c r="G3447" s="201"/>
      <c r="H3447" s="201"/>
      <c r="M3447" s="203"/>
    </row>
    <row r="3448" spans="1:13" s="189" customFormat="1" x14ac:dyDescent="0.25">
      <c r="A3448" s="204"/>
      <c r="F3448" s="201"/>
      <c r="G3448" s="201"/>
      <c r="H3448" s="201"/>
      <c r="M3448" s="203"/>
    </row>
    <row r="3449" spans="1:13" s="189" customFormat="1" x14ac:dyDescent="0.25">
      <c r="A3449" s="204"/>
      <c r="F3449" s="201"/>
      <c r="G3449" s="201"/>
      <c r="H3449" s="201"/>
      <c r="M3449" s="203"/>
    </row>
    <row r="3450" spans="1:13" s="189" customFormat="1" x14ac:dyDescent="0.25">
      <c r="A3450" s="204"/>
      <c r="F3450" s="201"/>
      <c r="G3450" s="201"/>
      <c r="H3450" s="201"/>
      <c r="M3450" s="203"/>
    </row>
    <row r="3451" spans="1:13" s="189" customFormat="1" x14ac:dyDescent="0.25">
      <c r="A3451" s="204"/>
      <c r="F3451" s="201"/>
      <c r="G3451" s="201"/>
      <c r="H3451" s="201"/>
      <c r="M3451" s="203"/>
    </row>
    <row r="3452" spans="1:13" s="189" customFormat="1" x14ac:dyDescent="0.25">
      <c r="A3452" s="204"/>
      <c r="F3452" s="201"/>
      <c r="G3452" s="201"/>
      <c r="H3452" s="201"/>
      <c r="M3452" s="203"/>
    </row>
    <row r="3453" spans="1:13" s="189" customFormat="1" x14ac:dyDescent="0.25">
      <c r="A3453" s="204"/>
      <c r="F3453" s="201"/>
      <c r="G3453" s="201"/>
      <c r="H3453" s="201"/>
      <c r="M3453" s="203"/>
    </row>
    <row r="3454" spans="1:13" s="189" customFormat="1" x14ac:dyDescent="0.25">
      <c r="A3454" s="204"/>
      <c r="F3454" s="201"/>
      <c r="G3454" s="201"/>
      <c r="H3454" s="201"/>
      <c r="M3454" s="203"/>
    </row>
    <row r="3455" spans="1:13" s="189" customFormat="1" x14ac:dyDescent="0.25">
      <c r="A3455" s="204"/>
      <c r="F3455" s="201"/>
      <c r="G3455" s="201"/>
      <c r="H3455" s="201"/>
      <c r="M3455" s="203"/>
    </row>
    <row r="3456" spans="1:13" s="189" customFormat="1" x14ac:dyDescent="0.25">
      <c r="A3456" s="204"/>
      <c r="F3456" s="201"/>
      <c r="G3456" s="201"/>
      <c r="H3456" s="201"/>
      <c r="M3456" s="203"/>
    </row>
    <row r="3457" spans="1:13" s="189" customFormat="1" x14ac:dyDescent="0.25">
      <c r="A3457" s="204"/>
      <c r="F3457" s="201"/>
      <c r="G3457" s="201"/>
      <c r="H3457" s="201"/>
      <c r="M3457" s="203"/>
    </row>
    <row r="3458" spans="1:13" s="189" customFormat="1" x14ac:dyDescent="0.25">
      <c r="A3458" s="204"/>
      <c r="F3458" s="201"/>
      <c r="G3458" s="201"/>
      <c r="H3458" s="201"/>
      <c r="M3458" s="203"/>
    </row>
    <row r="3459" spans="1:13" s="189" customFormat="1" x14ac:dyDescent="0.25">
      <c r="A3459" s="204"/>
      <c r="F3459" s="201"/>
      <c r="G3459" s="201"/>
      <c r="H3459" s="201"/>
      <c r="M3459" s="203"/>
    </row>
    <row r="3460" spans="1:13" s="189" customFormat="1" x14ac:dyDescent="0.25">
      <c r="A3460" s="204"/>
      <c r="F3460" s="201"/>
      <c r="G3460" s="201"/>
      <c r="H3460" s="201"/>
      <c r="M3460" s="203"/>
    </row>
    <row r="3461" spans="1:13" s="189" customFormat="1" x14ac:dyDescent="0.25">
      <c r="A3461" s="204"/>
      <c r="F3461" s="201"/>
      <c r="G3461" s="201"/>
      <c r="H3461" s="201"/>
      <c r="M3461" s="203"/>
    </row>
    <row r="3462" spans="1:13" s="189" customFormat="1" x14ac:dyDescent="0.25">
      <c r="A3462" s="204"/>
      <c r="F3462" s="201"/>
      <c r="G3462" s="201"/>
      <c r="H3462" s="201"/>
      <c r="M3462" s="203"/>
    </row>
    <row r="3463" spans="1:13" s="189" customFormat="1" x14ac:dyDescent="0.25">
      <c r="A3463" s="204"/>
      <c r="F3463" s="201"/>
      <c r="G3463" s="201"/>
      <c r="H3463" s="201"/>
      <c r="M3463" s="203"/>
    </row>
    <row r="3464" spans="1:13" s="189" customFormat="1" x14ac:dyDescent="0.25">
      <c r="A3464" s="204"/>
      <c r="F3464" s="201"/>
      <c r="G3464" s="201"/>
      <c r="H3464" s="201"/>
      <c r="M3464" s="203"/>
    </row>
    <row r="3465" spans="1:13" s="189" customFormat="1" x14ac:dyDescent="0.25">
      <c r="A3465" s="204"/>
      <c r="F3465" s="201"/>
      <c r="G3465" s="201"/>
      <c r="H3465" s="201"/>
      <c r="M3465" s="203"/>
    </row>
    <row r="3466" spans="1:13" s="189" customFormat="1" x14ac:dyDescent="0.25">
      <c r="A3466" s="204"/>
      <c r="F3466" s="201"/>
      <c r="G3466" s="201"/>
      <c r="H3466" s="201"/>
      <c r="M3466" s="203"/>
    </row>
    <row r="3467" spans="1:13" s="189" customFormat="1" x14ac:dyDescent="0.25">
      <c r="A3467" s="204"/>
      <c r="F3467" s="201"/>
      <c r="G3467" s="201"/>
      <c r="H3467" s="201"/>
      <c r="M3467" s="203"/>
    </row>
    <row r="3468" spans="1:13" s="189" customFormat="1" x14ac:dyDescent="0.25">
      <c r="A3468" s="204"/>
      <c r="F3468" s="201"/>
      <c r="G3468" s="201"/>
      <c r="H3468" s="201"/>
      <c r="M3468" s="203"/>
    </row>
    <row r="3469" spans="1:13" s="189" customFormat="1" x14ac:dyDescent="0.25">
      <c r="A3469" s="204"/>
      <c r="F3469" s="201"/>
      <c r="G3469" s="201"/>
      <c r="H3469" s="201"/>
      <c r="M3469" s="203"/>
    </row>
    <row r="3470" spans="1:13" s="189" customFormat="1" x14ac:dyDescent="0.25">
      <c r="A3470" s="204"/>
      <c r="F3470" s="201"/>
      <c r="G3470" s="201"/>
      <c r="H3470" s="201"/>
      <c r="M3470" s="203"/>
    </row>
    <row r="3471" spans="1:13" s="189" customFormat="1" x14ac:dyDescent="0.25">
      <c r="A3471" s="204"/>
      <c r="F3471" s="201"/>
      <c r="G3471" s="201"/>
      <c r="H3471" s="201"/>
      <c r="M3471" s="203"/>
    </row>
    <row r="3472" spans="1:13" s="189" customFormat="1" x14ac:dyDescent="0.25">
      <c r="A3472" s="204"/>
      <c r="F3472" s="201"/>
      <c r="G3472" s="201"/>
      <c r="H3472" s="201"/>
      <c r="M3472" s="203"/>
    </row>
    <row r="3473" spans="1:13" s="189" customFormat="1" x14ac:dyDescent="0.25">
      <c r="A3473" s="204"/>
      <c r="F3473" s="201"/>
      <c r="G3473" s="201"/>
      <c r="H3473" s="201"/>
      <c r="M3473" s="203"/>
    </row>
    <row r="3474" spans="1:13" s="189" customFormat="1" x14ac:dyDescent="0.25">
      <c r="A3474" s="204"/>
      <c r="F3474" s="201"/>
      <c r="G3474" s="201"/>
      <c r="H3474" s="201"/>
      <c r="M3474" s="203"/>
    </row>
    <row r="3475" spans="1:13" s="189" customFormat="1" x14ac:dyDescent="0.25">
      <c r="A3475" s="204"/>
      <c r="F3475" s="201"/>
      <c r="G3475" s="201"/>
      <c r="H3475" s="201"/>
      <c r="M3475" s="203"/>
    </row>
    <row r="3476" spans="1:13" s="189" customFormat="1" x14ac:dyDescent="0.25">
      <c r="A3476" s="204"/>
      <c r="F3476" s="201"/>
      <c r="G3476" s="201"/>
      <c r="H3476" s="201"/>
      <c r="M3476" s="203"/>
    </row>
    <row r="3477" spans="1:13" s="189" customFormat="1" x14ac:dyDescent="0.25">
      <c r="A3477" s="204"/>
      <c r="F3477" s="201"/>
      <c r="G3477" s="201"/>
      <c r="H3477" s="201"/>
      <c r="M3477" s="203"/>
    </row>
    <row r="3478" spans="1:13" s="189" customFormat="1" x14ac:dyDescent="0.25">
      <c r="A3478" s="204"/>
      <c r="F3478" s="201"/>
      <c r="G3478" s="201"/>
      <c r="H3478" s="201"/>
      <c r="M3478" s="203"/>
    </row>
    <row r="3479" spans="1:13" s="189" customFormat="1" x14ac:dyDescent="0.25">
      <c r="A3479" s="204"/>
      <c r="F3479" s="201"/>
      <c r="G3479" s="201"/>
      <c r="H3479" s="201"/>
      <c r="M3479" s="203"/>
    </row>
    <row r="3480" spans="1:13" s="189" customFormat="1" x14ac:dyDescent="0.25">
      <c r="A3480" s="204"/>
      <c r="F3480" s="201"/>
      <c r="G3480" s="201"/>
      <c r="H3480" s="201"/>
      <c r="M3480" s="203"/>
    </row>
    <row r="3481" spans="1:13" s="189" customFormat="1" x14ac:dyDescent="0.25">
      <c r="A3481" s="204"/>
      <c r="F3481" s="201"/>
      <c r="G3481" s="201"/>
      <c r="H3481" s="201"/>
      <c r="M3481" s="203"/>
    </row>
    <row r="3482" spans="1:13" s="189" customFormat="1" x14ac:dyDescent="0.25">
      <c r="A3482" s="204"/>
      <c r="F3482" s="201"/>
      <c r="G3482" s="201"/>
      <c r="H3482" s="201"/>
      <c r="M3482" s="203"/>
    </row>
    <row r="3483" spans="1:13" s="189" customFormat="1" x14ac:dyDescent="0.25">
      <c r="A3483" s="204"/>
      <c r="F3483" s="201"/>
      <c r="G3483" s="201"/>
      <c r="H3483" s="201"/>
      <c r="M3483" s="203"/>
    </row>
    <row r="3484" spans="1:13" s="189" customFormat="1" x14ac:dyDescent="0.25">
      <c r="A3484" s="204"/>
      <c r="F3484" s="201"/>
      <c r="G3484" s="201"/>
      <c r="H3484" s="201"/>
      <c r="M3484" s="203"/>
    </row>
    <row r="3485" spans="1:13" s="189" customFormat="1" x14ac:dyDescent="0.25">
      <c r="A3485" s="204"/>
      <c r="F3485" s="201"/>
      <c r="G3485" s="201"/>
      <c r="H3485" s="201"/>
      <c r="M3485" s="203"/>
    </row>
    <row r="3486" spans="1:13" s="189" customFormat="1" x14ac:dyDescent="0.25">
      <c r="A3486" s="204"/>
      <c r="F3486" s="201"/>
      <c r="G3486" s="201"/>
      <c r="H3486" s="201"/>
      <c r="M3486" s="203"/>
    </row>
    <row r="3487" spans="1:13" s="189" customFormat="1" x14ac:dyDescent="0.25">
      <c r="A3487" s="204"/>
      <c r="F3487" s="201"/>
      <c r="G3487" s="201"/>
      <c r="H3487" s="201"/>
      <c r="M3487" s="203"/>
    </row>
    <row r="3488" spans="1:13" s="189" customFormat="1" x14ac:dyDescent="0.25">
      <c r="A3488" s="204"/>
      <c r="F3488" s="201"/>
      <c r="G3488" s="201"/>
      <c r="H3488" s="201"/>
      <c r="M3488" s="203"/>
    </row>
    <row r="3489" spans="1:13" s="189" customFormat="1" x14ac:dyDescent="0.25">
      <c r="A3489" s="204"/>
      <c r="F3489" s="201"/>
      <c r="G3489" s="201"/>
      <c r="H3489" s="201"/>
      <c r="M3489" s="203"/>
    </row>
    <row r="3490" spans="1:13" s="189" customFormat="1" x14ac:dyDescent="0.25">
      <c r="A3490" s="204"/>
      <c r="F3490" s="201"/>
      <c r="G3490" s="201"/>
      <c r="H3490" s="201"/>
      <c r="M3490" s="203"/>
    </row>
    <row r="3491" spans="1:13" s="189" customFormat="1" x14ac:dyDescent="0.25">
      <c r="A3491" s="204"/>
      <c r="F3491" s="201"/>
      <c r="G3491" s="201"/>
      <c r="H3491" s="201"/>
      <c r="M3491" s="203"/>
    </row>
    <row r="3492" spans="1:13" s="189" customFormat="1" x14ac:dyDescent="0.25">
      <c r="A3492" s="204"/>
      <c r="F3492" s="201"/>
      <c r="G3492" s="201"/>
      <c r="H3492" s="201"/>
      <c r="M3492" s="203"/>
    </row>
    <row r="3493" spans="1:13" s="189" customFormat="1" x14ac:dyDescent="0.25">
      <c r="A3493" s="204"/>
      <c r="F3493" s="201"/>
      <c r="G3493" s="201"/>
      <c r="H3493" s="201"/>
      <c r="M3493" s="203"/>
    </row>
    <row r="3494" spans="1:13" s="189" customFormat="1" x14ac:dyDescent="0.25">
      <c r="A3494" s="204"/>
      <c r="F3494" s="201"/>
      <c r="G3494" s="201"/>
      <c r="H3494" s="201"/>
      <c r="M3494" s="203"/>
    </row>
    <row r="3495" spans="1:13" s="189" customFormat="1" x14ac:dyDescent="0.25">
      <c r="A3495" s="204"/>
      <c r="F3495" s="201"/>
      <c r="G3495" s="201"/>
      <c r="H3495" s="201"/>
      <c r="M3495" s="203"/>
    </row>
    <row r="3496" spans="1:13" s="189" customFormat="1" x14ac:dyDescent="0.25">
      <c r="A3496" s="204"/>
      <c r="F3496" s="201"/>
      <c r="G3496" s="201"/>
      <c r="H3496" s="201"/>
      <c r="M3496" s="203"/>
    </row>
    <row r="3497" spans="1:13" s="189" customFormat="1" x14ac:dyDescent="0.25">
      <c r="A3497" s="204"/>
      <c r="F3497" s="201"/>
      <c r="G3497" s="201"/>
      <c r="H3497" s="201"/>
      <c r="M3497" s="203"/>
    </row>
    <row r="3498" spans="1:13" s="189" customFormat="1" x14ac:dyDescent="0.25">
      <c r="A3498" s="204"/>
      <c r="F3498" s="201"/>
      <c r="G3498" s="201"/>
      <c r="H3498" s="201"/>
      <c r="M3498" s="203"/>
    </row>
    <row r="3499" spans="1:13" s="189" customFormat="1" x14ac:dyDescent="0.25">
      <c r="A3499" s="204"/>
      <c r="F3499" s="201"/>
      <c r="G3499" s="201"/>
      <c r="H3499" s="201"/>
      <c r="M3499" s="203"/>
    </row>
    <row r="3500" spans="1:13" s="189" customFormat="1" x14ac:dyDescent="0.25">
      <c r="A3500" s="204"/>
      <c r="F3500" s="201"/>
      <c r="G3500" s="201"/>
      <c r="H3500" s="201"/>
      <c r="M3500" s="203"/>
    </row>
    <row r="3501" spans="1:13" s="189" customFormat="1" x14ac:dyDescent="0.25">
      <c r="A3501" s="204"/>
      <c r="F3501" s="201"/>
      <c r="G3501" s="201"/>
      <c r="H3501" s="201"/>
      <c r="M3501" s="203"/>
    </row>
    <row r="3502" spans="1:13" s="189" customFormat="1" x14ac:dyDescent="0.25">
      <c r="A3502" s="204"/>
      <c r="F3502" s="201"/>
      <c r="G3502" s="201"/>
      <c r="H3502" s="201"/>
      <c r="M3502" s="203"/>
    </row>
    <row r="3503" spans="1:13" s="189" customFormat="1" x14ac:dyDescent="0.25">
      <c r="A3503" s="204"/>
      <c r="F3503" s="201"/>
      <c r="G3503" s="201"/>
      <c r="H3503" s="201"/>
      <c r="M3503" s="203"/>
    </row>
    <row r="3504" spans="1:13" s="189" customFormat="1" x14ac:dyDescent="0.25">
      <c r="A3504" s="204"/>
      <c r="F3504" s="201"/>
      <c r="G3504" s="201"/>
      <c r="H3504" s="201"/>
      <c r="M3504" s="203"/>
    </row>
    <row r="3505" spans="1:13" s="189" customFormat="1" x14ac:dyDescent="0.25">
      <c r="A3505" s="204"/>
      <c r="F3505" s="201"/>
      <c r="G3505" s="201"/>
      <c r="H3505" s="201"/>
      <c r="M3505" s="203"/>
    </row>
    <row r="3506" spans="1:13" s="189" customFormat="1" x14ac:dyDescent="0.25">
      <c r="A3506" s="204"/>
      <c r="F3506" s="201"/>
      <c r="G3506" s="201"/>
      <c r="H3506" s="201"/>
      <c r="M3506" s="203"/>
    </row>
    <row r="3507" spans="1:13" s="189" customFormat="1" x14ac:dyDescent="0.25">
      <c r="A3507" s="204"/>
      <c r="F3507" s="201"/>
      <c r="G3507" s="201"/>
      <c r="H3507" s="201"/>
      <c r="M3507" s="203"/>
    </row>
    <row r="3508" spans="1:13" s="189" customFormat="1" x14ac:dyDescent="0.25">
      <c r="A3508" s="204"/>
      <c r="F3508" s="201"/>
      <c r="G3508" s="201"/>
      <c r="H3508" s="201"/>
      <c r="M3508" s="203"/>
    </row>
    <row r="3509" spans="1:13" s="189" customFormat="1" x14ac:dyDescent="0.25">
      <c r="A3509" s="204"/>
      <c r="F3509" s="201"/>
      <c r="G3509" s="201"/>
      <c r="H3509" s="201"/>
      <c r="M3509" s="203"/>
    </row>
    <row r="3510" spans="1:13" s="189" customFormat="1" x14ac:dyDescent="0.25">
      <c r="A3510" s="204"/>
      <c r="F3510" s="201"/>
      <c r="G3510" s="201"/>
      <c r="H3510" s="201"/>
      <c r="M3510" s="203"/>
    </row>
    <row r="3511" spans="1:13" s="189" customFormat="1" x14ac:dyDescent="0.25">
      <c r="A3511" s="204"/>
      <c r="F3511" s="201"/>
      <c r="G3511" s="201"/>
      <c r="H3511" s="201"/>
      <c r="M3511" s="203"/>
    </row>
    <row r="3512" spans="1:13" s="189" customFormat="1" x14ac:dyDescent="0.25">
      <c r="A3512" s="204"/>
      <c r="F3512" s="201"/>
      <c r="G3512" s="201"/>
      <c r="H3512" s="201"/>
      <c r="M3512" s="203"/>
    </row>
    <row r="3513" spans="1:13" s="189" customFormat="1" x14ac:dyDescent="0.25">
      <c r="A3513" s="204"/>
      <c r="F3513" s="201"/>
      <c r="G3513" s="201"/>
      <c r="H3513" s="201"/>
      <c r="M3513" s="203"/>
    </row>
    <row r="3514" spans="1:13" s="189" customFormat="1" x14ac:dyDescent="0.25">
      <c r="A3514" s="204"/>
      <c r="F3514" s="201"/>
      <c r="G3514" s="201"/>
      <c r="H3514" s="201"/>
      <c r="M3514" s="203"/>
    </row>
    <row r="3515" spans="1:13" s="189" customFormat="1" x14ac:dyDescent="0.25">
      <c r="A3515" s="204"/>
      <c r="F3515" s="201"/>
      <c r="G3515" s="201"/>
      <c r="H3515" s="201"/>
      <c r="M3515" s="203"/>
    </row>
    <row r="3516" spans="1:13" s="189" customFormat="1" x14ac:dyDescent="0.25">
      <c r="A3516" s="204"/>
      <c r="F3516" s="201"/>
      <c r="G3516" s="201"/>
      <c r="H3516" s="201"/>
      <c r="M3516" s="203"/>
    </row>
    <row r="3517" spans="1:13" s="189" customFormat="1" x14ac:dyDescent="0.25">
      <c r="A3517" s="204"/>
      <c r="F3517" s="201"/>
      <c r="G3517" s="201"/>
      <c r="H3517" s="201"/>
      <c r="M3517" s="203"/>
    </row>
    <row r="3518" spans="1:13" s="189" customFormat="1" x14ac:dyDescent="0.25">
      <c r="A3518" s="204"/>
      <c r="F3518" s="201"/>
      <c r="G3518" s="201"/>
      <c r="H3518" s="201"/>
      <c r="M3518" s="203"/>
    </row>
    <row r="3519" spans="1:13" s="189" customFormat="1" x14ac:dyDescent="0.25">
      <c r="A3519" s="204"/>
      <c r="F3519" s="201"/>
      <c r="G3519" s="201"/>
      <c r="H3519" s="201"/>
      <c r="M3519" s="203"/>
    </row>
    <row r="3520" spans="1:13" s="189" customFormat="1" x14ac:dyDescent="0.25">
      <c r="A3520" s="204"/>
      <c r="F3520" s="201"/>
      <c r="G3520" s="201"/>
      <c r="H3520" s="201"/>
      <c r="M3520" s="203"/>
    </row>
    <row r="3521" spans="1:13" s="189" customFormat="1" x14ac:dyDescent="0.25">
      <c r="A3521" s="204"/>
      <c r="F3521" s="201"/>
      <c r="G3521" s="201"/>
      <c r="H3521" s="201"/>
      <c r="M3521" s="203"/>
    </row>
    <row r="3522" spans="1:13" s="189" customFormat="1" x14ac:dyDescent="0.25">
      <c r="A3522" s="204"/>
      <c r="F3522" s="201"/>
      <c r="G3522" s="201"/>
      <c r="H3522" s="201"/>
      <c r="M3522" s="203"/>
    </row>
    <row r="3523" spans="1:13" s="189" customFormat="1" x14ac:dyDescent="0.25">
      <c r="A3523" s="204"/>
      <c r="F3523" s="201"/>
      <c r="G3523" s="201"/>
      <c r="H3523" s="201"/>
      <c r="M3523" s="203"/>
    </row>
    <row r="3524" spans="1:13" s="189" customFormat="1" x14ac:dyDescent="0.25">
      <c r="A3524" s="204"/>
      <c r="F3524" s="201"/>
      <c r="G3524" s="201"/>
      <c r="H3524" s="201"/>
      <c r="M3524" s="203"/>
    </row>
    <row r="3525" spans="1:13" s="189" customFormat="1" x14ac:dyDescent="0.25">
      <c r="A3525" s="204"/>
      <c r="F3525" s="201"/>
      <c r="G3525" s="201"/>
      <c r="H3525" s="201"/>
      <c r="M3525" s="203"/>
    </row>
    <row r="3526" spans="1:13" s="189" customFormat="1" x14ac:dyDescent="0.25">
      <c r="A3526" s="204"/>
      <c r="F3526" s="201"/>
      <c r="G3526" s="201"/>
      <c r="H3526" s="201"/>
      <c r="M3526" s="203"/>
    </row>
    <row r="3527" spans="1:13" s="189" customFormat="1" x14ac:dyDescent="0.25">
      <c r="A3527" s="204"/>
      <c r="F3527" s="201"/>
      <c r="G3527" s="201"/>
      <c r="H3527" s="201"/>
      <c r="M3527" s="203"/>
    </row>
    <row r="3528" spans="1:13" s="189" customFormat="1" x14ac:dyDescent="0.25">
      <c r="A3528" s="204"/>
      <c r="F3528" s="201"/>
      <c r="G3528" s="201"/>
      <c r="H3528" s="201"/>
      <c r="M3528" s="203"/>
    </row>
    <row r="3529" spans="1:13" s="189" customFormat="1" x14ac:dyDescent="0.25">
      <c r="A3529" s="204"/>
      <c r="F3529" s="201"/>
      <c r="G3529" s="201"/>
      <c r="H3529" s="201"/>
      <c r="M3529" s="203"/>
    </row>
    <row r="3530" spans="1:13" s="189" customFormat="1" x14ac:dyDescent="0.25">
      <c r="A3530" s="204"/>
      <c r="F3530" s="201"/>
      <c r="G3530" s="201"/>
      <c r="H3530" s="201"/>
      <c r="M3530" s="203"/>
    </row>
    <row r="3531" spans="1:13" s="189" customFormat="1" x14ac:dyDescent="0.25">
      <c r="A3531" s="204"/>
      <c r="F3531" s="201"/>
      <c r="G3531" s="201"/>
      <c r="H3531" s="201"/>
      <c r="M3531" s="203"/>
    </row>
    <row r="3532" spans="1:13" s="189" customFormat="1" x14ac:dyDescent="0.25">
      <c r="A3532" s="204"/>
      <c r="F3532" s="201"/>
      <c r="G3532" s="201"/>
      <c r="H3532" s="201"/>
      <c r="M3532" s="203"/>
    </row>
    <row r="3533" spans="1:13" s="189" customFormat="1" x14ac:dyDescent="0.25">
      <c r="A3533" s="204"/>
      <c r="F3533" s="201"/>
      <c r="G3533" s="201"/>
      <c r="H3533" s="201"/>
      <c r="M3533" s="203"/>
    </row>
    <row r="3534" spans="1:13" s="189" customFormat="1" x14ac:dyDescent="0.25">
      <c r="A3534" s="204"/>
      <c r="F3534" s="201"/>
      <c r="G3534" s="201"/>
      <c r="H3534" s="201"/>
      <c r="M3534" s="203"/>
    </row>
    <row r="3535" spans="1:13" s="189" customFormat="1" x14ac:dyDescent="0.25">
      <c r="A3535" s="204"/>
      <c r="F3535" s="201"/>
      <c r="G3535" s="201"/>
      <c r="H3535" s="201"/>
      <c r="M3535" s="203"/>
    </row>
    <row r="3536" spans="1:13" s="189" customFormat="1" x14ac:dyDescent="0.25">
      <c r="A3536" s="204"/>
      <c r="F3536" s="201"/>
      <c r="G3536" s="201"/>
      <c r="H3536" s="201"/>
      <c r="M3536" s="203"/>
    </row>
    <row r="3537" spans="1:13" s="189" customFormat="1" x14ac:dyDescent="0.25">
      <c r="A3537" s="204"/>
      <c r="F3537" s="201"/>
      <c r="G3537" s="201"/>
      <c r="H3537" s="201"/>
      <c r="M3537" s="203"/>
    </row>
    <row r="3538" spans="1:13" s="189" customFormat="1" x14ac:dyDescent="0.25">
      <c r="A3538" s="204"/>
      <c r="F3538" s="201"/>
      <c r="G3538" s="201"/>
      <c r="H3538" s="201"/>
      <c r="M3538" s="203"/>
    </row>
    <row r="3539" spans="1:13" s="189" customFormat="1" x14ac:dyDescent="0.25">
      <c r="A3539" s="204"/>
      <c r="F3539" s="201"/>
      <c r="G3539" s="201"/>
      <c r="H3539" s="201"/>
      <c r="M3539" s="203"/>
    </row>
    <row r="3540" spans="1:13" s="189" customFormat="1" x14ac:dyDescent="0.25">
      <c r="A3540" s="204"/>
      <c r="F3540" s="201"/>
      <c r="G3540" s="201"/>
      <c r="H3540" s="201"/>
      <c r="M3540" s="203"/>
    </row>
    <row r="3541" spans="1:13" s="189" customFormat="1" x14ac:dyDescent="0.25">
      <c r="A3541" s="204"/>
      <c r="F3541" s="201"/>
      <c r="G3541" s="201"/>
      <c r="H3541" s="201"/>
      <c r="M3541" s="203"/>
    </row>
    <row r="3542" spans="1:13" s="189" customFormat="1" x14ac:dyDescent="0.25">
      <c r="A3542" s="204"/>
      <c r="F3542" s="201"/>
      <c r="G3542" s="201"/>
      <c r="H3542" s="201"/>
      <c r="M3542" s="203"/>
    </row>
    <row r="3543" spans="1:13" s="189" customFormat="1" x14ac:dyDescent="0.25">
      <c r="A3543" s="204"/>
      <c r="F3543" s="201"/>
      <c r="G3543" s="201"/>
      <c r="H3543" s="201"/>
      <c r="M3543" s="203"/>
    </row>
    <row r="3544" spans="1:13" s="189" customFormat="1" x14ac:dyDescent="0.25">
      <c r="A3544" s="204"/>
      <c r="F3544" s="201"/>
      <c r="G3544" s="201"/>
      <c r="H3544" s="201"/>
      <c r="M3544" s="203"/>
    </row>
    <row r="3545" spans="1:13" s="189" customFormat="1" x14ac:dyDescent="0.25">
      <c r="A3545" s="204"/>
      <c r="F3545" s="201"/>
      <c r="G3545" s="201"/>
      <c r="H3545" s="201"/>
      <c r="M3545" s="203"/>
    </row>
    <row r="3546" spans="1:13" s="189" customFormat="1" x14ac:dyDescent="0.25">
      <c r="A3546" s="204"/>
      <c r="F3546" s="201"/>
      <c r="G3546" s="201"/>
      <c r="H3546" s="201"/>
      <c r="M3546" s="203"/>
    </row>
    <row r="3547" spans="1:13" s="189" customFormat="1" x14ac:dyDescent="0.25">
      <c r="A3547" s="204"/>
      <c r="F3547" s="201"/>
      <c r="G3547" s="201"/>
      <c r="H3547" s="201"/>
      <c r="M3547" s="203"/>
    </row>
    <row r="3548" spans="1:13" s="189" customFormat="1" x14ac:dyDescent="0.25">
      <c r="A3548" s="204"/>
      <c r="F3548" s="201"/>
      <c r="G3548" s="201"/>
      <c r="H3548" s="201"/>
      <c r="M3548" s="203"/>
    </row>
    <row r="3549" spans="1:13" s="189" customFormat="1" x14ac:dyDescent="0.25">
      <c r="A3549" s="204"/>
      <c r="F3549" s="201"/>
      <c r="G3549" s="201"/>
      <c r="H3549" s="201"/>
      <c r="M3549" s="203"/>
    </row>
    <row r="3550" spans="1:13" s="189" customFormat="1" x14ac:dyDescent="0.25">
      <c r="A3550" s="204"/>
      <c r="F3550" s="201"/>
      <c r="G3550" s="201"/>
      <c r="H3550" s="201"/>
      <c r="M3550" s="203"/>
    </row>
    <row r="3551" spans="1:13" s="189" customFormat="1" x14ac:dyDescent="0.25">
      <c r="A3551" s="204"/>
      <c r="F3551" s="201"/>
      <c r="G3551" s="201"/>
      <c r="H3551" s="201"/>
      <c r="M3551" s="203"/>
    </row>
    <row r="3552" spans="1:13" s="189" customFormat="1" x14ac:dyDescent="0.25">
      <c r="A3552" s="204"/>
      <c r="F3552" s="201"/>
      <c r="G3552" s="201"/>
      <c r="H3552" s="201"/>
      <c r="M3552" s="203"/>
    </row>
    <row r="3553" spans="1:13" s="189" customFormat="1" x14ac:dyDescent="0.25">
      <c r="A3553" s="204"/>
      <c r="F3553" s="201"/>
      <c r="G3553" s="201"/>
      <c r="H3553" s="201"/>
      <c r="M3553" s="203"/>
    </row>
    <row r="3554" spans="1:13" s="189" customFormat="1" x14ac:dyDescent="0.25">
      <c r="A3554" s="204"/>
      <c r="F3554" s="201"/>
      <c r="G3554" s="201"/>
      <c r="H3554" s="201"/>
      <c r="M3554" s="203"/>
    </row>
    <row r="3555" spans="1:13" s="189" customFormat="1" x14ac:dyDescent="0.25">
      <c r="A3555" s="204"/>
      <c r="F3555" s="201"/>
      <c r="G3555" s="201"/>
      <c r="H3555" s="201"/>
      <c r="M3555" s="203"/>
    </row>
    <row r="3556" spans="1:13" s="189" customFormat="1" x14ac:dyDescent="0.25">
      <c r="A3556" s="204"/>
      <c r="F3556" s="201"/>
      <c r="G3556" s="201"/>
      <c r="H3556" s="201"/>
      <c r="M3556" s="203"/>
    </row>
    <row r="3557" spans="1:13" s="189" customFormat="1" x14ac:dyDescent="0.25">
      <c r="A3557" s="204"/>
      <c r="F3557" s="201"/>
      <c r="G3557" s="201"/>
      <c r="H3557" s="201"/>
      <c r="M3557" s="203"/>
    </row>
    <row r="3558" spans="1:13" s="189" customFormat="1" x14ac:dyDescent="0.25">
      <c r="A3558" s="204"/>
      <c r="F3558" s="201"/>
      <c r="G3558" s="201"/>
      <c r="H3558" s="201"/>
      <c r="M3558" s="203"/>
    </row>
    <row r="3559" spans="1:13" s="189" customFormat="1" x14ac:dyDescent="0.25">
      <c r="A3559" s="204"/>
      <c r="F3559" s="201"/>
      <c r="G3559" s="201"/>
      <c r="H3559" s="201"/>
      <c r="M3559" s="203"/>
    </row>
    <row r="3560" spans="1:13" s="189" customFormat="1" x14ac:dyDescent="0.25">
      <c r="A3560" s="204"/>
      <c r="F3560" s="201"/>
      <c r="G3560" s="201"/>
      <c r="H3560" s="201"/>
      <c r="M3560" s="203"/>
    </row>
    <row r="3561" spans="1:13" s="189" customFormat="1" x14ac:dyDescent="0.25">
      <c r="A3561" s="204"/>
      <c r="F3561" s="201"/>
      <c r="G3561" s="201"/>
      <c r="H3561" s="201"/>
      <c r="M3561" s="203"/>
    </row>
    <row r="3562" spans="1:13" s="189" customFormat="1" x14ac:dyDescent="0.25">
      <c r="A3562" s="204"/>
      <c r="F3562" s="201"/>
      <c r="G3562" s="201"/>
      <c r="H3562" s="201"/>
      <c r="M3562" s="203"/>
    </row>
    <row r="3563" spans="1:13" s="189" customFormat="1" x14ac:dyDescent="0.25">
      <c r="A3563" s="204"/>
      <c r="F3563" s="201"/>
      <c r="G3563" s="201"/>
      <c r="H3563" s="201"/>
      <c r="M3563" s="203"/>
    </row>
    <row r="3564" spans="1:13" s="189" customFormat="1" x14ac:dyDescent="0.25">
      <c r="A3564" s="204"/>
      <c r="F3564" s="201"/>
      <c r="G3564" s="201"/>
      <c r="H3564" s="201"/>
      <c r="M3564" s="203"/>
    </row>
    <row r="3565" spans="1:13" s="189" customFormat="1" x14ac:dyDescent="0.25">
      <c r="A3565" s="204"/>
      <c r="F3565" s="201"/>
      <c r="G3565" s="201"/>
      <c r="H3565" s="201"/>
      <c r="M3565" s="203"/>
    </row>
    <row r="3566" spans="1:13" s="189" customFormat="1" x14ac:dyDescent="0.25">
      <c r="A3566" s="204"/>
      <c r="F3566" s="201"/>
      <c r="G3566" s="201"/>
      <c r="H3566" s="201"/>
      <c r="M3566" s="203"/>
    </row>
    <row r="3567" spans="1:13" s="189" customFormat="1" x14ac:dyDescent="0.25">
      <c r="A3567" s="204"/>
      <c r="F3567" s="201"/>
      <c r="G3567" s="201"/>
      <c r="H3567" s="201"/>
      <c r="M3567" s="203"/>
    </row>
    <row r="3568" spans="1:13" s="189" customFormat="1" x14ac:dyDescent="0.25">
      <c r="A3568" s="204"/>
      <c r="F3568" s="201"/>
      <c r="G3568" s="201"/>
      <c r="H3568" s="201"/>
      <c r="M3568" s="203"/>
    </row>
    <row r="3569" spans="1:13" s="189" customFormat="1" x14ac:dyDescent="0.25">
      <c r="A3569" s="204"/>
      <c r="F3569" s="201"/>
      <c r="G3569" s="201"/>
      <c r="H3569" s="201"/>
      <c r="M3569" s="203"/>
    </row>
    <row r="3570" spans="1:13" s="189" customFormat="1" x14ac:dyDescent="0.25">
      <c r="A3570" s="204"/>
      <c r="F3570" s="201"/>
      <c r="G3570" s="201"/>
      <c r="H3570" s="201"/>
      <c r="M3570" s="203"/>
    </row>
    <row r="3571" spans="1:13" s="189" customFormat="1" x14ac:dyDescent="0.25">
      <c r="A3571" s="204"/>
      <c r="F3571" s="201"/>
      <c r="G3571" s="201"/>
      <c r="H3571" s="201"/>
      <c r="M3571" s="203"/>
    </row>
    <row r="3572" spans="1:13" s="189" customFormat="1" x14ac:dyDescent="0.25">
      <c r="A3572" s="204"/>
      <c r="F3572" s="201"/>
      <c r="G3572" s="201"/>
      <c r="H3572" s="201"/>
      <c r="M3572" s="203"/>
    </row>
    <row r="3573" spans="1:13" s="189" customFormat="1" x14ac:dyDescent="0.25">
      <c r="A3573" s="204"/>
      <c r="F3573" s="201"/>
      <c r="G3573" s="201"/>
      <c r="H3573" s="201"/>
      <c r="M3573" s="203"/>
    </row>
    <row r="3574" spans="1:13" s="189" customFormat="1" x14ac:dyDescent="0.25">
      <c r="A3574" s="204"/>
      <c r="F3574" s="201"/>
      <c r="G3574" s="201"/>
      <c r="H3574" s="201"/>
      <c r="M3574" s="203"/>
    </row>
    <row r="3575" spans="1:13" s="189" customFormat="1" x14ac:dyDescent="0.25">
      <c r="A3575" s="204"/>
      <c r="F3575" s="201"/>
      <c r="G3575" s="201"/>
      <c r="H3575" s="201"/>
      <c r="M3575" s="203"/>
    </row>
    <row r="3576" spans="1:13" s="189" customFormat="1" x14ac:dyDescent="0.25">
      <c r="A3576" s="204"/>
      <c r="F3576" s="201"/>
      <c r="G3576" s="201"/>
      <c r="H3576" s="201"/>
      <c r="M3576" s="203"/>
    </row>
    <row r="3577" spans="1:13" s="189" customFormat="1" x14ac:dyDescent="0.25">
      <c r="A3577" s="204"/>
      <c r="F3577" s="201"/>
      <c r="G3577" s="201"/>
      <c r="H3577" s="201"/>
      <c r="M3577" s="203"/>
    </row>
    <row r="3578" spans="1:13" s="189" customFormat="1" x14ac:dyDescent="0.25">
      <c r="A3578" s="204"/>
      <c r="F3578" s="201"/>
      <c r="G3578" s="201"/>
      <c r="H3578" s="201"/>
      <c r="M3578" s="203"/>
    </row>
    <row r="3579" spans="1:13" s="189" customFormat="1" x14ac:dyDescent="0.25">
      <c r="A3579" s="204"/>
      <c r="F3579" s="201"/>
      <c r="G3579" s="201"/>
      <c r="H3579" s="201"/>
      <c r="M3579" s="203"/>
    </row>
    <row r="3580" spans="1:13" s="189" customFormat="1" x14ac:dyDescent="0.25">
      <c r="A3580" s="204"/>
      <c r="F3580" s="201"/>
      <c r="G3580" s="201"/>
      <c r="H3580" s="201"/>
      <c r="M3580" s="203"/>
    </row>
    <row r="3581" spans="1:13" s="189" customFormat="1" x14ac:dyDescent="0.25">
      <c r="A3581" s="204"/>
      <c r="F3581" s="201"/>
      <c r="G3581" s="201"/>
      <c r="H3581" s="201"/>
      <c r="M3581" s="203"/>
    </row>
    <row r="3582" spans="1:13" s="189" customFormat="1" x14ac:dyDescent="0.25">
      <c r="A3582" s="204"/>
      <c r="F3582" s="201"/>
      <c r="G3582" s="201"/>
      <c r="H3582" s="201"/>
      <c r="M3582" s="203"/>
    </row>
    <row r="3583" spans="1:13" s="189" customFormat="1" x14ac:dyDescent="0.25">
      <c r="A3583" s="204"/>
      <c r="F3583" s="201"/>
      <c r="G3583" s="201"/>
      <c r="H3583" s="201"/>
      <c r="M3583" s="203"/>
    </row>
    <row r="3584" spans="1:13" s="189" customFormat="1" x14ac:dyDescent="0.25">
      <c r="A3584" s="204"/>
      <c r="F3584" s="201"/>
      <c r="G3584" s="201"/>
      <c r="H3584" s="201"/>
      <c r="M3584" s="203"/>
    </row>
    <row r="3585" spans="1:13" s="189" customFormat="1" x14ac:dyDescent="0.25">
      <c r="A3585" s="204"/>
      <c r="F3585" s="201"/>
      <c r="G3585" s="201"/>
      <c r="H3585" s="201"/>
      <c r="M3585" s="203"/>
    </row>
    <row r="3586" spans="1:13" s="189" customFormat="1" x14ac:dyDescent="0.25">
      <c r="A3586" s="204"/>
      <c r="F3586" s="201"/>
      <c r="G3586" s="201"/>
      <c r="H3586" s="201"/>
      <c r="M3586" s="203"/>
    </row>
    <row r="3587" spans="1:13" s="189" customFormat="1" x14ac:dyDescent="0.25">
      <c r="A3587" s="204"/>
      <c r="F3587" s="201"/>
      <c r="G3587" s="201"/>
      <c r="H3587" s="201"/>
      <c r="M3587" s="203"/>
    </row>
    <row r="3588" spans="1:13" s="189" customFormat="1" x14ac:dyDescent="0.25">
      <c r="A3588" s="204"/>
      <c r="F3588" s="201"/>
      <c r="G3588" s="201"/>
      <c r="H3588" s="201"/>
      <c r="M3588" s="203"/>
    </row>
    <row r="3589" spans="1:13" s="189" customFormat="1" x14ac:dyDescent="0.25">
      <c r="A3589" s="204"/>
      <c r="F3589" s="201"/>
      <c r="G3589" s="201"/>
      <c r="H3589" s="201"/>
      <c r="M3589" s="203"/>
    </row>
    <row r="3590" spans="1:13" s="189" customFormat="1" x14ac:dyDescent="0.25">
      <c r="A3590" s="204"/>
      <c r="F3590" s="201"/>
      <c r="G3590" s="201"/>
      <c r="H3590" s="201"/>
      <c r="M3590" s="203"/>
    </row>
    <row r="3591" spans="1:13" s="189" customFormat="1" x14ac:dyDescent="0.25">
      <c r="A3591" s="204"/>
      <c r="F3591" s="201"/>
      <c r="G3591" s="201"/>
      <c r="H3591" s="201"/>
      <c r="M3591" s="203"/>
    </row>
    <row r="3592" spans="1:13" s="189" customFormat="1" x14ac:dyDescent="0.25">
      <c r="A3592" s="204"/>
      <c r="F3592" s="201"/>
      <c r="G3592" s="201"/>
      <c r="H3592" s="201"/>
      <c r="M3592" s="203"/>
    </row>
    <row r="3593" spans="1:13" s="189" customFormat="1" x14ac:dyDescent="0.25">
      <c r="A3593" s="204"/>
      <c r="F3593" s="201"/>
      <c r="G3593" s="201"/>
      <c r="H3593" s="201"/>
      <c r="M3593" s="203"/>
    </row>
    <row r="3594" spans="1:13" s="189" customFormat="1" x14ac:dyDescent="0.25">
      <c r="A3594" s="204"/>
      <c r="F3594" s="201"/>
      <c r="G3594" s="201"/>
      <c r="H3594" s="201"/>
      <c r="M3594" s="203"/>
    </row>
    <row r="3595" spans="1:13" s="189" customFormat="1" x14ac:dyDescent="0.25">
      <c r="A3595" s="204"/>
      <c r="F3595" s="201"/>
      <c r="G3595" s="201"/>
      <c r="H3595" s="201"/>
      <c r="M3595" s="203"/>
    </row>
    <row r="3596" spans="1:13" s="189" customFormat="1" x14ac:dyDescent="0.25">
      <c r="A3596" s="204"/>
      <c r="F3596" s="201"/>
      <c r="G3596" s="201"/>
      <c r="H3596" s="201"/>
      <c r="M3596" s="203"/>
    </row>
    <row r="3597" spans="1:13" s="189" customFormat="1" x14ac:dyDescent="0.25">
      <c r="A3597" s="204"/>
      <c r="F3597" s="201"/>
      <c r="G3597" s="201"/>
      <c r="H3597" s="201"/>
      <c r="M3597" s="203"/>
    </row>
    <row r="3598" spans="1:13" s="189" customFormat="1" x14ac:dyDescent="0.25">
      <c r="A3598" s="204"/>
      <c r="F3598" s="201"/>
      <c r="G3598" s="201"/>
      <c r="H3598" s="201"/>
      <c r="M3598" s="203"/>
    </row>
    <row r="3599" spans="1:13" s="189" customFormat="1" x14ac:dyDescent="0.25">
      <c r="A3599" s="204"/>
      <c r="F3599" s="201"/>
      <c r="G3599" s="201"/>
      <c r="H3599" s="201"/>
      <c r="M3599" s="203"/>
    </row>
    <row r="3600" spans="1:13" s="189" customFormat="1" x14ac:dyDescent="0.25">
      <c r="A3600" s="204"/>
      <c r="F3600" s="201"/>
      <c r="G3600" s="201"/>
      <c r="H3600" s="201"/>
      <c r="M3600" s="203"/>
    </row>
    <row r="3601" spans="1:13" s="189" customFormat="1" x14ac:dyDescent="0.25">
      <c r="A3601" s="204"/>
      <c r="F3601" s="201"/>
      <c r="G3601" s="201"/>
      <c r="H3601" s="201"/>
      <c r="M3601" s="203"/>
    </row>
    <row r="3602" spans="1:13" s="189" customFormat="1" x14ac:dyDescent="0.25">
      <c r="A3602" s="204"/>
      <c r="F3602" s="201"/>
      <c r="G3602" s="201"/>
      <c r="H3602" s="201"/>
      <c r="M3602" s="203"/>
    </row>
    <row r="3603" spans="1:13" s="189" customFormat="1" x14ac:dyDescent="0.25">
      <c r="A3603" s="204"/>
      <c r="F3603" s="201"/>
      <c r="G3603" s="201"/>
      <c r="H3603" s="201"/>
      <c r="M3603" s="203"/>
    </row>
    <row r="3604" spans="1:13" s="189" customFormat="1" x14ac:dyDescent="0.25">
      <c r="A3604" s="204"/>
      <c r="F3604" s="201"/>
      <c r="G3604" s="201"/>
      <c r="H3604" s="201"/>
      <c r="M3604" s="203"/>
    </row>
    <row r="3605" spans="1:13" s="189" customFormat="1" x14ac:dyDescent="0.25">
      <c r="A3605" s="204"/>
      <c r="F3605" s="201"/>
      <c r="G3605" s="201"/>
      <c r="H3605" s="201"/>
      <c r="M3605" s="203"/>
    </row>
    <row r="3606" spans="1:13" s="189" customFormat="1" x14ac:dyDescent="0.25">
      <c r="A3606" s="204"/>
      <c r="F3606" s="201"/>
      <c r="G3606" s="201"/>
      <c r="H3606" s="201"/>
      <c r="M3606" s="203"/>
    </row>
    <row r="3607" spans="1:13" s="189" customFormat="1" x14ac:dyDescent="0.25">
      <c r="A3607" s="204"/>
      <c r="F3607" s="201"/>
      <c r="G3607" s="201"/>
      <c r="H3607" s="201"/>
      <c r="M3607" s="203"/>
    </row>
    <row r="3608" spans="1:13" s="189" customFormat="1" x14ac:dyDescent="0.25">
      <c r="A3608" s="204"/>
      <c r="F3608" s="201"/>
      <c r="G3608" s="201"/>
      <c r="H3608" s="201"/>
      <c r="M3608" s="203"/>
    </row>
    <row r="3609" spans="1:13" s="189" customFormat="1" x14ac:dyDescent="0.25">
      <c r="A3609" s="204"/>
      <c r="F3609" s="201"/>
      <c r="G3609" s="201"/>
      <c r="H3609" s="201"/>
      <c r="M3609" s="203"/>
    </row>
    <row r="3610" spans="1:13" s="189" customFormat="1" x14ac:dyDescent="0.25">
      <c r="A3610" s="204"/>
      <c r="F3610" s="201"/>
      <c r="G3610" s="201"/>
      <c r="H3610" s="201"/>
      <c r="M3610" s="203"/>
    </row>
    <row r="3611" spans="1:13" s="189" customFormat="1" x14ac:dyDescent="0.25">
      <c r="A3611" s="204"/>
      <c r="F3611" s="201"/>
      <c r="G3611" s="201"/>
      <c r="H3611" s="201"/>
      <c r="M3611" s="203"/>
    </row>
    <row r="3612" spans="1:13" s="189" customFormat="1" x14ac:dyDescent="0.25">
      <c r="A3612" s="204"/>
      <c r="F3612" s="201"/>
      <c r="G3612" s="201"/>
      <c r="H3612" s="201"/>
      <c r="M3612" s="203"/>
    </row>
    <row r="3613" spans="1:13" s="189" customFormat="1" x14ac:dyDescent="0.25">
      <c r="A3613" s="204"/>
      <c r="F3613" s="201"/>
      <c r="G3613" s="201"/>
      <c r="H3613" s="201"/>
      <c r="M3613" s="203"/>
    </row>
    <row r="3614" spans="1:13" s="189" customFormat="1" x14ac:dyDescent="0.25">
      <c r="A3614" s="204"/>
      <c r="F3614" s="201"/>
      <c r="G3614" s="201"/>
      <c r="H3614" s="201"/>
      <c r="M3614" s="203"/>
    </row>
    <row r="3615" spans="1:13" s="189" customFormat="1" x14ac:dyDescent="0.25">
      <c r="A3615" s="204"/>
      <c r="F3615" s="201"/>
      <c r="G3615" s="201"/>
      <c r="H3615" s="201"/>
      <c r="M3615" s="203"/>
    </row>
    <row r="3616" spans="1:13" s="189" customFormat="1" x14ac:dyDescent="0.25">
      <c r="A3616" s="204"/>
      <c r="F3616" s="201"/>
      <c r="G3616" s="201"/>
      <c r="H3616" s="201"/>
      <c r="M3616" s="203"/>
    </row>
    <row r="3617" spans="1:13" s="189" customFormat="1" x14ac:dyDescent="0.25">
      <c r="A3617" s="204"/>
      <c r="F3617" s="201"/>
      <c r="G3617" s="201"/>
      <c r="H3617" s="201"/>
      <c r="M3617" s="203"/>
    </row>
    <row r="3618" spans="1:13" s="189" customFormat="1" x14ac:dyDescent="0.25">
      <c r="A3618" s="204"/>
      <c r="F3618" s="201"/>
      <c r="G3618" s="201"/>
      <c r="H3618" s="201"/>
      <c r="M3618" s="203"/>
    </row>
    <row r="3619" spans="1:13" s="189" customFormat="1" x14ac:dyDescent="0.25">
      <c r="A3619" s="204"/>
      <c r="F3619" s="201"/>
      <c r="G3619" s="201"/>
      <c r="H3619" s="201"/>
      <c r="M3619" s="203"/>
    </row>
    <row r="3620" spans="1:13" s="189" customFormat="1" x14ac:dyDescent="0.25">
      <c r="A3620" s="204"/>
      <c r="F3620" s="201"/>
      <c r="G3620" s="201"/>
      <c r="H3620" s="201"/>
      <c r="M3620" s="203"/>
    </row>
    <row r="3621" spans="1:13" s="189" customFormat="1" x14ac:dyDescent="0.25">
      <c r="A3621" s="204"/>
      <c r="F3621" s="201"/>
      <c r="G3621" s="201"/>
      <c r="H3621" s="201"/>
      <c r="M3621" s="203"/>
    </row>
    <row r="3622" spans="1:13" s="189" customFormat="1" x14ac:dyDescent="0.25">
      <c r="A3622" s="204"/>
      <c r="F3622" s="201"/>
      <c r="G3622" s="201"/>
      <c r="H3622" s="201"/>
      <c r="M3622" s="203"/>
    </row>
    <row r="3623" spans="1:13" s="189" customFormat="1" x14ac:dyDescent="0.25">
      <c r="A3623" s="204"/>
      <c r="F3623" s="201"/>
      <c r="G3623" s="201"/>
      <c r="H3623" s="201"/>
      <c r="M3623" s="203"/>
    </row>
    <row r="3624" spans="1:13" s="189" customFormat="1" x14ac:dyDescent="0.25">
      <c r="A3624" s="204"/>
      <c r="F3624" s="201"/>
      <c r="G3624" s="201"/>
      <c r="H3624" s="201"/>
      <c r="M3624" s="203"/>
    </row>
    <row r="3625" spans="1:13" s="189" customFormat="1" x14ac:dyDescent="0.25">
      <c r="A3625" s="204"/>
      <c r="F3625" s="201"/>
      <c r="G3625" s="201"/>
      <c r="H3625" s="201"/>
      <c r="M3625" s="203"/>
    </row>
    <row r="3626" spans="1:13" s="189" customFormat="1" x14ac:dyDescent="0.25">
      <c r="A3626" s="204"/>
      <c r="F3626" s="201"/>
      <c r="G3626" s="201"/>
      <c r="H3626" s="201"/>
      <c r="M3626" s="203"/>
    </row>
    <row r="3627" spans="1:13" s="189" customFormat="1" x14ac:dyDescent="0.25">
      <c r="A3627" s="204"/>
      <c r="F3627" s="201"/>
      <c r="G3627" s="201"/>
      <c r="H3627" s="201"/>
      <c r="M3627" s="203"/>
    </row>
    <row r="3628" spans="1:13" s="189" customFormat="1" x14ac:dyDescent="0.25">
      <c r="A3628" s="204"/>
      <c r="F3628" s="201"/>
      <c r="G3628" s="201"/>
      <c r="H3628" s="201"/>
      <c r="M3628" s="203"/>
    </row>
    <row r="3629" spans="1:13" s="189" customFormat="1" x14ac:dyDescent="0.25">
      <c r="A3629" s="204"/>
      <c r="F3629" s="201"/>
      <c r="G3629" s="201"/>
      <c r="H3629" s="201"/>
      <c r="M3629" s="203"/>
    </row>
    <row r="3630" spans="1:13" s="189" customFormat="1" x14ac:dyDescent="0.25">
      <c r="A3630" s="204"/>
      <c r="F3630" s="201"/>
      <c r="G3630" s="201"/>
      <c r="H3630" s="201"/>
      <c r="M3630" s="203"/>
    </row>
    <row r="3631" spans="1:13" s="189" customFormat="1" x14ac:dyDescent="0.25">
      <c r="A3631" s="204"/>
      <c r="F3631" s="201"/>
      <c r="G3631" s="201"/>
      <c r="H3631" s="201"/>
      <c r="M3631" s="203"/>
    </row>
    <row r="3632" spans="1:13" s="189" customFormat="1" x14ac:dyDescent="0.25">
      <c r="A3632" s="204"/>
      <c r="F3632" s="201"/>
      <c r="G3632" s="201"/>
      <c r="H3632" s="201"/>
      <c r="M3632" s="203"/>
    </row>
    <row r="3633" spans="1:13" s="189" customFormat="1" x14ac:dyDescent="0.25">
      <c r="A3633" s="204"/>
      <c r="F3633" s="201"/>
      <c r="G3633" s="201"/>
      <c r="H3633" s="201"/>
      <c r="M3633" s="203"/>
    </row>
    <row r="3634" spans="1:13" s="189" customFormat="1" x14ac:dyDescent="0.25">
      <c r="A3634" s="204"/>
      <c r="F3634" s="201"/>
      <c r="G3634" s="201"/>
      <c r="H3634" s="201"/>
      <c r="M3634" s="203"/>
    </row>
    <row r="3635" spans="1:13" s="189" customFormat="1" x14ac:dyDescent="0.25">
      <c r="A3635" s="204"/>
      <c r="F3635" s="201"/>
      <c r="G3635" s="201"/>
      <c r="H3635" s="201"/>
      <c r="M3635" s="203"/>
    </row>
    <row r="3636" spans="1:13" s="189" customFormat="1" x14ac:dyDescent="0.25">
      <c r="A3636" s="204"/>
      <c r="F3636" s="201"/>
      <c r="G3636" s="201"/>
      <c r="H3636" s="201"/>
      <c r="M3636" s="203"/>
    </row>
    <row r="3637" spans="1:13" s="189" customFormat="1" x14ac:dyDescent="0.25">
      <c r="A3637" s="204"/>
      <c r="F3637" s="201"/>
      <c r="G3637" s="201"/>
      <c r="H3637" s="201"/>
      <c r="M3637" s="203"/>
    </row>
    <row r="3638" spans="1:13" s="189" customFormat="1" x14ac:dyDescent="0.25">
      <c r="A3638" s="204"/>
      <c r="F3638" s="201"/>
      <c r="G3638" s="201"/>
      <c r="H3638" s="201"/>
      <c r="M3638" s="203"/>
    </row>
    <row r="3639" spans="1:13" s="189" customFormat="1" x14ac:dyDescent="0.25">
      <c r="A3639" s="204"/>
      <c r="F3639" s="201"/>
      <c r="G3639" s="201"/>
      <c r="H3639" s="201"/>
      <c r="M3639" s="203"/>
    </row>
    <row r="3640" spans="1:13" s="189" customFormat="1" x14ac:dyDescent="0.25">
      <c r="A3640" s="204"/>
      <c r="F3640" s="201"/>
      <c r="G3640" s="201"/>
      <c r="H3640" s="201"/>
      <c r="M3640" s="203"/>
    </row>
    <row r="3641" spans="1:13" s="189" customFormat="1" x14ac:dyDescent="0.25">
      <c r="A3641" s="204"/>
      <c r="F3641" s="201"/>
      <c r="G3641" s="201"/>
      <c r="H3641" s="201"/>
      <c r="M3641" s="203"/>
    </row>
    <row r="3642" spans="1:13" s="189" customFormat="1" x14ac:dyDescent="0.25">
      <c r="A3642" s="204"/>
      <c r="F3642" s="201"/>
      <c r="G3642" s="201"/>
      <c r="H3642" s="201"/>
      <c r="M3642" s="203"/>
    </row>
    <row r="3643" spans="1:13" s="189" customFormat="1" x14ac:dyDescent="0.25">
      <c r="A3643" s="204"/>
      <c r="F3643" s="201"/>
      <c r="G3643" s="201"/>
      <c r="H3643" s="201"/>
      <c r="M3643" s="203"/>
    </row>
    <row r="3644" spans="1:13" s="189" customFormat="1" x14ac:dyDescent="0.25">
      <c r="A3644" s="204"/>
      <c r="F3644" s="201"/>
      <c r="G3644" s="201"/>
      <c r="H3644" s="201"/>
      <c r="M3644" s="203"/>
    </row>
    <row r="3645" spans="1:13" s="189" customFormat="1" x14ac:dyDescent="0.25">
      <c r="A3645" s="204"/>
      <c r="F3645" s="201"/>
      <c r="G3645" s="201"/>
      <c r="H3645" s="201"/>
      <c r="M3645" s="203"/>
    </row>
    <row r="3646" spans="1:13" s="189" customFormat="1" x14ac:dyDescent="0.25">
      <c r="A3646" s="204"/>
      <c r="F3646" s="201"/>
      <c r="G3646" s="201"/>
      <c r="H3646" s="201"/>
      <c r="M3646" s="203"/>
    </row>
    <row r="3647" spans="1:13" s="189" customFormat="1" x14ac:dyDescent="0.25">
      <c r="A3647" s="204"/>
      <c r="F3647" s="201"/>
      <c r="G3647" s="201"/>
      <c r="H3647" s="201"/>
      <c r="M3647" s="203"/>
    </row>
    <row r="3648" spans="1:13" s="189" customFormat="1" x14ac:dyDescent="0.25">
      <c r="A3648" s="204"/>
      <c r="F3648" s="201"/>
      <c r="G3648" s="201"/>
      <c r="H3648" s="201"/>
      <c r="M3648" s="203"/>
    </row>
    <row r="3649" spans="1:13" s="189" customFormat="1" x14ac:dyDescent="0.25">
      <c r="A3649" s="204"/>
      <c r="F3649" s="201"/>
      <c r="G3649" s="201"/>
      <c r="H3649" s="201"/>
      <c r="M3649" s="203"/>
    </row>
    <row r="3650" spans="1:13" s="189" customFormat="1" x14ac:dyDescent="0.25">
      <c r="A3650" s="204"/>
      <c r="F3650" s="201"/>
      <c r="G3650" s="201"/>
      <c r="H3650" s="201"/>
      <c r="M3650" s="203"/>
    </row>
    <row r="3651" spans="1:13" s="189" customFormat="1" x14ac:dyDescent="0.25">
      <c r="A3651" s="204"/>
      <c r="F3651" s="201"/>
      <c r="G3651" s="201"/>
      <c r="H3651" s="201"/>
      <c r="M3651" s="203"/>
    </row>
    <row r="3652" spans="1:13" s="189" customFormat="1" x14ac:dyDescent="0.25">
      <c r="A3652" s="204"/>
      <c r="F3652" s="201"/>
      <c r="G3652" s="201"/>
      <c r="H3652" s="201"/>
      <c r="M3652" s="203"/>
    </row>
    <row r="3653" spans="1:13" s="189" customFormat="1" x14ac:dyDescent="0.25">
      <c r="A3653" s="204"/>
      <c r="F3653" s="201"/>
      <c r="G3653" s="201"/>
      <c r="H3653" s="201"/>
      <c r="M3653" s="203"/>
    </row>
    <row r="3654" spans="1:13" s="189" customFormat="1" x14ac:dyDescent="0.25">
      <c r="A3654" s="204"/>
      <c r="F3654" s="201"/>
      <c r="G3654" s="201"/>
      <c r="H3654" s="201"/>
      <c r="M3654" s="203"/>
    </row>
    <row r="3655" spans="1:13" s="189" customFormat="1" x14ac:dyDescent="0.25">
      <c r="A3655" s="204"/>
      <c r="F3655" s="201"/>
      <c r="G3655" s="201"/>
      <c r="H3655" s="201"/>
      <c r="M3655" s="203"/>
    </row>
    <row r="3656" spans="1:13" s="189" customFormat="1" x14ac:dyDescent="0.25">
      <c r="A3656" s="204"/>
      <c r="F3656" s="201"/>
      <c r="G3656" s="201"/>
      <c r="H3656" s="201"/>
      <c r="M3656" s="203"/>
    </row>
    <row r="3657" spans="1:13" s="189" customFormat="1" x14ac:dyDescent="0.25">
      <c r="A3657" s="204"/>
      <c r="F3657" s="201"/>
      <c r="G3657" s="201"/>
      <c r="H3657" s="201"/>
      <c r="M3657" s="203"/>
    </row>
    <row r="3658" spans="1:13" s="189" customFormat="1" x14ac:dyDescent="0.25">
      <c r="A3658" s="204"/>
      <c r="F3658" s="201"/>
      <c r="G3658" s="201"/>
      <c r="H3658" s="201"/>
      <c r="M3658" s="203"/>
    </row>
    <row r="3659" spans="1:13" s="189" customFormat="1" x14ac:dyDescent="0.25">
      <c r="A3659" s="204"/>
      <c r="F3659" s="201"/>
      <c r="G3659" s="201"/>
      <c r="H3659" s="201"/>
      <c r="M3659" s="203"/>
    </row>
    <row r="3660" spans="1:13" s="189" customFormat="1" x14ac:dyDescent="0.25">
      <c r="A3660" s="204"/>
      <c r="F3660" s="201"/>
      <c r="G3660" s="201"/>
      <c r="H3660" s="201"/>
      <c r="M3660" s="203"/>
    </row>
    <row r="3661" spans="1:13" s="189" customFormat="1" x14ac:dyDescent="0.25">
      <c r="A3661" s="204"/>
      <c r="F3661" s="201"/>
      <c r="G3661" s="201"/>
      <c r="H3661" s="201"/>
      <c r="M3661" s="203"/>
    </row>
    <row r="3662" spans="1:13" s="189" customFormat="1" x14ac:dyDescent="0.25">
      <c r="A3662" s="204"/>
      <c r="F3662" s="201"/>
      <c r="G3662" s="201"/>
      <c r="H3662" s="201"/>
      <c r="M3662" s="203"/>
    </row>
    <row r="3663" spans="1:13" s="189" customFormat="1" x14ac:dyDescent="0.25">
      <c r="A3663" s="204"/>
      <c r="F3663" s="201"/>
      <c r="G3663" s="201"/>
      <c r="H3663" s="201"/>
      <c r="M3663" s="203"/>
    </row>
    <row r="3664" spans="1:13" s="189" customFormat="1" x14ac:dyDescent="0.25">
      <c r="A3664" s="204"/>
      <c r="F3664" s="201"/>
      <c r="G3664" s="201"/>
      <c r="H3664" s="201"/>
      <c r="M3664" s="203"/>
    </row>
    <row r="3665" spans="1:13" s="189" customFormat="1" x14ac:dyDescent="0.25">
      <c r="A3665" s="204"/>
      <c r="F3665" s="201"/>
      <c r="G3665" s="201"/>
      <c r="H3665" s="201"/>
      <c r="M3665" s="203"/>
    </row>
    <row r="3666" spans="1:13" s="189" customFormat="1" x14ac:dyDescent="0.25">
      <c r="A3666" s="204"/>
      <c r="F3666" s="201"/>
      <c r="G3666" s="201"/>
      <c r="H3666" s="201"/>
      <c r="M3666" s="203"/>
    </row>
    <row r="3667" spans="1:13" s="189" customFormat="1" x14ac:dyDescent="0.25">
      <c r="A3667" s="204"/>
      <c r="F3667" s="201"/>
      <c r="G3667" s="201"/>
      <c r="H3667" s="201"/>
      <c r="M3667" s="203"/>
    </row>
    <row r="3668" spans="1:13" s="189" customFormat="1" x14ac:dyDescent="0.25">
      <c r="A3668" s="204"/>
      <c r="F3668" s="201"/>
      <c r="G3668" s="201"/>
      <c r="H3668" s="201"/>
      <c r="M3668" s="203"/>
    </row>
    <row r="3669" spans="1:13" s="189" customFormat="1" x14ac:dyDescent="0.25">
      <c r="A3669" s="204"/>
      <c r="F3669" s="201"/>
      <c r="G3669" s="201"/>
      <c r="H3669" s="201"/>
      <c r="M3669" s="203"/>
    </row>
    <row r="3670" spans="1:13" s="189" customFormat="1" x14ac:dyDescent="0.25">
      <c r="A3670" s="204"/>
      <c r="F3670" s="201"/>
      <c r="G3670" s="201"/>
      <c r="H3670" s="201"/>
      <c r="M3670" s="203"/>
    </row>
    <row r="3671" spans="1:13" s="189" customFormat="1" x14ac:dyDescent="0.25">
      <c r="A3671" s="204"/>
      <c r="F3671" s="201"/>
      <c r="G3671" s="201"/>
      <c r="H3671" s="201"/>
      <c r="M3671" s="203"/>
    </row>
    <row r="3672" spans="1:13" s="189" customFormat="1" x14ac:dyDescent="0.25">
      <c r="A3672" s="204"/>
      <c r="F3672" s="201"/>
      <c r="G3672" s="201"/>
      <c r="H3672" s="201"/>
      <c r="M3672" s="203"/>
    </row>
    <row r="3673" spans="1:13" s="189" customFormat="1" x14ac:dyDescent="0.25">
      <c r="A3673" s="204"/>
      <c r="F3673" s="201"/>
      <c r="G3673" s="201"/>
      <c r="H3673" s="201"/>
      <c r="M3673" s="203"/>
    </row>
    <row r="3674" spans="1:13" s="189" customFormat="1" x14ac:dyDescent="0.25">
      <c r="A3674" s="204"/>
      <c r="F3674" s="201"/>
      <c r="G3674" s="201"/>
      <c r="H3674" s="201"/>
      <c r="M3674" s="203"/>
    </row>
    <row r="3675" spans="1:13" s="189" customFormat="1" x14ac:dyDescent="0.25">
      <c r="A3675" s="204"/>
      <c r="F3675" s="201"/>
      <c r="G3675" s="201"/>
      <c r="H3675" s="201"/>
      <c r="M3675" s="203"/>
    </row>
    <row r="3676" spans="1:13" s="189" customFormat="1" x14ac:dyDescent="0.25">
      <c r="A3676" s="204"/>
      <c r="F3676" s="201"/>
      <c r="G3676" s="201"/>
      <c r="H3676" s="201"/>
      <c r="M3676" s="203"/>
    </row>
    <row r="3677" spans="1:13" s="189" customFormat="1" x14ac:dyDescent="0.25">
      <c r="A3677" s="204"/>
      <c r="F3677" s="201"/>
      <c r="G3677" s="201"/>
      <c r="H3677" s="201"/>
      <c r="M3677" s="203"/>
    </row>
    <row r="3678" spans="1:13" s="189" customFormat="1" x14ac:dyDescent="0.25">
      <c r="A3678" s="204"/>
      <c r="F3678" s="201"/>
      <c r="G3678" s="201"/>
      <c r="H3678" s="201"/>
      <c r="M3678" s="203"/>
    </row>
    <row r="3679" spans="1:13" s="189" customFormat="1" x14ac:dyDescent="0.25">
      <c r="A3679" s="204"/>
      <c r="F3679" s="201"/>
      <c r="G3679" s="201"/>
      <c r="H3679" s="201"/>
      <c r="M3679" s="203"/>
    </row>
    <row r="3680" spans="1:13" s="189" customFormat="1" x14ac:dyDescent="0.25">
      <c r="A3680" s="204"/>
      <c r="F3680" s="201"/>
      <c r="G3680" s="201"/>
      <c r="H3680" s="201"/>
      <c r="M3680" s="203"/>
    </row>
    <row r="3681" spans="1:13" s="189" customFormat="1" x14ac:dyDescent="0.25">
      <c r="A3681" s="204"/>
      <c r="F3681" s="201"/>
      <c r="G3681" s="201"/>
      <c r="H3681" s="201"/>
      <c r="M3681" s="203"/>
    </row>
    <row r="3682" spans="1:13" s="189" customFormat="1" x14ac:dyDescent="0.25">
      <c r="A3682" s="204"/>
      <c r="F3682" s="201"/>
      <c r="G3682" s="201"/>
      <c r="H3682" s="201"/>
      <c r="M3682" s="203"/>
    </row>
    <row r="3683" spans="1:13" s="189" customFormat="1" x14ac:dyDescent="0.25">
      <c r="A3683" s="204"/>
      <c r="F3683" s="201"/>
      <c r="G3683" s="201"/>
      <c r="H3683" s="201"/>
      <c r="M3683" s="203"/>
    </row>
    <row r="3684" spans="1:13" s="189" customFormat="1" x14ac:dyDescent="0.25">
      <c r="A3684" s="204"/>
      <c r="F3684" s="201"/>
      <c r="G3684" s="201"/>
      <c r="H3684" s="201"/>
      <c r="M3684" s="203"/>
    </row>
    <row r="3685" spans="1:13" s="189" customFormat="1" x14ac:dyDescent="0.25">
      <c r="A3685" s="204"/>
      <c r="F3685" s="201"/>
      <c r="G3685" s="201"/>
      <c r="H3685" s="201"/>
      <c r="M3685" s="203"/>
    </row>
    <row r="3686" spans="1:13" s="189" customFormat="1" x14ac:dyDescent="0.25">
      <c r="A3686" s="204"/>
      <c r="F3686" s="201"/>
      <c r="G3686" s="201"/>
      <c r="H3686" s="201"/>
      <c r="M3686" s="203"/>
    </row>
    <row r="3687" spans="1:13" s="189" customFormat="1" x14ac:dyDescent="0.25">
      <c r="A3687" s="204"/>
      <c r="F3687" s="201"/>
      <c r="G3687" s="201"/>
      <c r="H3687" s="201"/>
      <c r="M3687" s="203"/>
    </row>
    <row r="3688" spans="1:13" s="189" customFormat="1" x14ac:dyDescent="0.25">
      <c r="A3688" s="204"/>
      <c r="F3688" s="201"/>
      <c r="G3688" s="201"/>
      <c r="H3688" s="201"/>
      <c r="M3688" s="203"/>
    </row>
    <row r="3689" spans="1:13" s="189" customFormat="1" x14ac:dyDescent="0.25">
      <c r="A3689" s="204"/>
      <c r="F3689" s="201"/>
      <c r="G3689" s="201"/>
      <c r="H3689" s="201"/>
      <c r="M3689" s="203"/>
    </row>
    <row r="3690" spans="1:13" s="189" customFormat="1" x14ac:dyDescent="0.25">
      <c r="A3690" s="204"/>
      <c r="F3690" s="201"/>
      <c r="G3690" s="201"/>
      <c r="H3690" s="201"/>
      <c r="M3690" s="203"/>
    </row>
    <row r="3691" spans="1:13" s="189" customFormat="1" x14ac:dyDescent="0.25">
      <c r="A3691" s="204"/>
      <c r="F3691" s="201"/>
      <c r="G3691" s="201"/>
      <c r="H3691" s="201"/>
      <c r="M3691" s="203"/>
    </row>
    <row r="3692" spans="1:13" s="189" customFormat="1" x14ac:dyDescent="0.25">
      <c r="A3692" s="204"/>
      <c r="F3692" s="201"/>
      <c r="G3692" s="201"/>
      <c r="H3692" s="201"/>
      <c r="M3692" s="203"/>
    </row>
    <row r="3693" spans="1:13" s="189" customFormat="1" x14ac:dyDescent="0.25">
      <c r="A3693" s="204"/>
      <c r="F3693" s="201"/>
      <c r="G3693" s="201"/>
      <c r="H3693" s="201"/>
      <c r="M3693" s="203"/>
    </row>
    <row r="3694" spans="1:13" s="189" customFormat="1" x14ac:dyDescent="0.25">
      <c r="A3694" s="204"/>
      <c r="F3694" s="201"/>
      <c r="G3694" s="201"/>
      <c r="H3694" s="201"/>
      <c r="M3694" s="203"/>
    </row>
    <row r="3695" spans="1:13" s="189" customFormat="1" x14ac:dyDescent="0.25">
      <c r="A3695" s="204"/>
      <c r="F3695" s="201"/>
      <c r="G3695" s="201"/>
      <c r="H3695" s="201"/>
      <c r="M3695" s="203"/>
    </row>
    <row r="3696" spans="1:13" s="189" customFormat="1" x14ac:dyDescent="0.25">
      <c r="A3696" s="204"/>
      <c r="F3696" s="201"/>
      <c r="G3696" s="201"/>
      <c r="H3696" s="201"/>
      <c r="M3696" s="203"/>
    </row>
    <row r="3697" spans="1:13" s="189" customFormat="1" x14ac:dyDescent="0.25">
      <c r="A3697" s="204"/>
      <c r="F3697" s="201"/>
      <c r="G3697" s="201"/>
      <c r="H3697" s="201"/>
      <c r="M3697" s="203"/>
    </row>
    <row r="3698" spans="1:13" s="189" customFormat="1" x14ac:dyDescent="0.25">
      <c r="A3698" s="204"/>
      <c r="F3698" s="201"/>
      <c r="G3698" s="201"/>
      <c r="H3698" s="201"/>
      <c r="M3698" s="203"/>
    </row>
    <row r="3699" spans="1:13" s="189" customFormat="1" x14ac:dyDescent="0.25">
      <c r="A3699" s="204"/>
      <c r="F3699" s="201"/>
      <c r="G3699" s="201"/>
      <c r="H3699" s="201"/>
      <c r="M3699" s="203"/>
    </row>
    <row r="3700" spans="1:13" s="189" customFormat="1" x14ac:dyDescent="0.25">
      <c r="A3700" s="204"/>
      <c r="F3700" s="201"/>
      <c r="G3700" s="201"/>
      <c r="H3700" s="201"/>
      <c r="M3700" s="203"/>
    </row>
    <row r="3701" spans="1:13" s="189" customFormat="1" x14ac:dyDescent="0.25">
      <c r="A3701" s="204"/>
      <c r="F3701" s="201"/>
      <c r="G3701" s="201"/>
      <c r="H3701" s="201"/>
      <c r="M3701" s="203"/>
    </row>
    <row r="3702" spans="1:13" s="189" customFormat="1" x14ac:dyDescent="0.25">
      <c r="A3702" s="204"/>
      <c r="F3702" s="201"/>
      <c r="G3702" s="201"/>
      <c r="H3702" s="201"/>
      <c r="M3702" s="203"/>
    </row>
    <row r="3703" spans="1:13" s="189" customFormat="1" x14ac:dyDescent="0.25">
      <c r="A3703" s="204"/>
      <c r="F3703" s="201"/>
      <c r="G3703" s="201"/>
      <c r="H3703" s="201"/>
      <c r="M3703" s="203"/>
    </row>
    <row r="3704" spans="1:13" s="189" customFormat="1" x14ac:dyDescent="0.25">
      <c r="A3704" s="204"/>
      <c r="F3704" s="201"/>
      <c r="G3704" s="201"/>
      <c r="H3704" s="201"/>
      <c r="M3704" s="203"/>
    </row>
    <row r="3705" spans="1:13" s="189" customFormat="1" x14ac:dyDescent="0.25">
      <c r="A3705" s="204"/>
      <c r="F3705" s="201"/>
      <c r="G3705" s="201"/>
      <c r="H3705" s="201"/>
      <c r="M3705" s="203"/>
    </row>
    <row r="3706" spans="1:13" s="189" customFormat="1" x14ac:dyDescent="0.25">
      <c r="A3706" s="204"/>
      <c r="F3706" s="201"/>
      <c r="G3706" s="201"/>
      <c r="H3706" s="201"/>
      <c r="M3706" s="203"/>
    </row>
    <row r="3707" spans="1:13" s="189" customFormat="1" x14ac:dyDescent="0.25">
      <c r="A3707" s="204"/>
      <c r="F3707" s="201"/>
      <c r="G3707" s="201"/>
      <c r="H3707" s="201"/>
      <c r="M3707" s="203"/>
    </row>
    <row r="3708" spans="1:13" s="189" customFormat="1" x14ac:dyDescent="0.25">
      <c r="A3708" s="204"/>
      <c r="F3708" s="201"/>
      <c r="G3708" s="201"/>
      <c r="H3708" s="201"/>
      <c r="M3708" s="203"/>
    </row>
    <row r="3709" spans="1:13" s="189" customFormat="1" x14ac:dyDescent="0.25">
      <c r="A3709" s="204"/>
      <c r="F3709" s="201"/>
      <c r="G3709" s="201"/>
      <c r="H3709" s="201"/>
      <c r="M3709" s="203"/>
    </row>
    <row r="3710" spans="1:13" s="189" customFormat="1" x14ac:dyDescent="0.25">
      <c r="A3710" s="204"/>
      <c r="F3710" s="201"/>
      <c r="G3710" s="201"/>
      <c r="H3710" s="201"/>
      <c r="M3710" s="203"/>
    </row>
    <row r="3711" spans="1:13" s="189" customFormat="1" x14ac:dyDescent="0.25">
      <c r="A3711" s="204"/>
      <c r="F3711" s="201"/>
      <c r="G3711" s="201"/>
      <c r="H3711" s="201"/>
      <c r="M3711" s="203"/>
    </row>
    <row r="3712" spans="1:13" s="189" customFormat="1" x14ac:dyDescent="0.25">
      <c r="A3712" s="204"/>
      <c r="F3712" s="201"/>
      <c r="G3712" s="201"/>
      <c r="H3712" s="201"/>
      <c r="M3712" s="203"/>
    </row>
    <row r="3713" spans="1:13" s="189" customFormat="1" x14ac:dyDescent="0.25">
      <c r="A3713" s="204"/>
      <c r="F3713" s="201"/>
      <c r="G3713" s="201"/>
      <c r="H3713" s="201"/>
      <c r="M3713" s="203"/>
    </row>
    <row r="3714" spans="1:13" s="189" customFormat="1" x14ac:dyDescent="0.25">
      <c r="A3714" s="204"/>
      <c r="F3714" s="201"/>
      <c r="G3714" s="201"/>
      <c r="H3714" s="201"/>
      <c r="M3714" s="203"/>
    </row>
    <row r="3715" spans="1:13" s="189" customFormat="1" x14ac:dyDescent="0.25">
      <c r="A3715" s="204"/>
      <c r="F3715" s="201"/>
      <c r="G3715" s="201"/>
      <c r="H3715" s="201"/>
      <c r="M3715" s="203"/>
    </row>
    <row r="3716" spans="1:13" s="189" customFormat="1" x14ac:dyDescent="0.25">
      <c r="A3716" s="204"/>
      <c r="F3716" s="201"/>
      <c r="G3716" s="201"/>
      <c r="H3716" s="201"/>
      <c r="M3716" s="203"/>
    </row>
    <row r="3717" spans="1:13" s="189" customFormat="1" x14ac:dyDescent="0.25">
      <c r="A3717" s="204"/>
      <c r="F3717" s="201"/>
      <c r="G3717" s="201"/>
      <c r="H3717" s="201"/>
      <c r="M3717" s="203"/>
    </row>
    <row r="3718" spans="1:13" s="189" customFormat="1" x14ac:dyDescent="0.25">
      <c r="A3718" s="204"/>
      <c r="F3718" s="201"/>
      <c r="G3718" s="201"/>
      <c r="H3718" s="201"/>
      <c r="M3718" s="203"/>
    </row>
    <row r="3719" spans="1:13" s="189" customFormat="1" x14ac:dyDescent="0.25">
      <c r="A3719" s="204"/>
      <c r="F3719" s="201"/>
      <c r="G3719" s="201"/>
      <c r="H3719" s="201"/>
      <c r="M3719" s="203"/>
    </row>
    <row r="3720" spans="1:13" s="189" customFormat="1" x14ac:dyDescent="0.25">
      <c r="A3720" s="204"/>
      <c r="F3720" s="201"/>
      <c r="G3720" s="201"/>
      <c r="H3720" s="201"/>
      <c r="M3720" s="203"/>
    </row>
    <row r="3721" spans="1:13" s="189" customFormat="1" x14ac:dyDescent="0.25">
      <c r="A3721" s="204"/>
      <c r="F3721" s="201"/>
      <c r="G3721" s="201"/>
      <c r="H3721" s="201"/>
      <c r="M3721" s="203"/>
    </row>
    <row r="3722" spans="1:13" s="189" customFormat="1" x14ac:dyDescent="0.25">
      <c r="A3722" s="204"/>
      <c r="F3722" s="201"/>
      <c r="G3722" s="201"/>
      <c r="H3722" s="201"/>
      <c r="M3722" s="203"/>
    </row>
    <row r="3723" spans="1:13" s="189" customFormat="1" x14ac:dyDescent="0.25">
      <c r="A3723" s="204"/>
      <c r="F3723" s="201"/>
      <c r="G3723" s="201"/>
      <c r="H3723" s="201"/>
      <c r="M3723" s="203"/>
    </row>
    <row r="3724" spans="1:13" s="189" customFormat="1" x14ac:dyDescent="0.25">
      <c r="A3724" s="204"/>
      <c r="F3724" s="201"/>
      <c r="G3724" s="201"/>
      <c r="H3724" s="201"/>
      <c r="M3724" s="203"/>
    </row>
    <row r="3725" spans="1:13" s="189" customFormat="1" x14ac:dyDescent="0.25">
      <c r="A3725" s="204"/>
      <c r="F3725" s="201"/>
      <c r="G3725" s="201"/>
      <c r="H3725" s="201"/>
      <c r="M3725" s="203"/>
    </row>
    <row r="3726" spans="1:13" s="189" customFormat="1" x14ac:dyDescent="0.25">
      <c r="A3726" s="204"/>
      <c r="F3726" s="201"/>
      <c r="G3726" s="201"/>
      <c r="H3726" s="201"/>
      <c r="M3726" s="203"/>
    </row>
    <row r="3727" spans="1:13" s="189" customFormat="1" x14ac:dyDescent="0.25">
      <c r="A3727" s="204"/>
      <c r="F3727" s="201"/>
      <c r="G3727" s="201"/>
      <c r="H3727" s="201"/>
      <c r="M3727" s="203"/>
    </row>
    <row r="3728" spans="1:13" s="189" customFormat="1" x14ac:dyDescent="0.25">
      <c r="A3728" s="204"/>
      <c r="F3728" s="201"/>
      <c r="G3728" s="201"/>
      <c r="H3728" s="201"/>
      <c r="M3728" s="203"/>
    </row>
    <row r="3729" spans="1:13" s="189" customFormat="1" x14ac:dyDescent="0.25">
      <c r="A3729" s="204"/>
      <c r="F3729" s="201"/>
      <c r="G3729" s="201"/>
      <c r="H3729" s="201"/>
      <c r="M3729" s="203"/>
    </row>
    <row r="3730" spans="1:13" s="189" customFormat="1" x14ac:dyDescent="0.25">
      <c r="A3730" s="204"/>
      <c r="F3730" s="201"/>
      <c r="G3730" s="201"/>
      <c r="H3730" s="201"/>
      <c r="M3730" s="203"/>
    </row>
    <row r="3731" spans="1:13" s="189" customFormat="1" x14ac:dyDescent="0.25">
      <c r="A3731" s="204"/>
      <c r="F3731" s="201"/>
      <c r="G3731" s="201"/>
      <c r="H3731" s="201"/>
      <c r="M3731" s="203"/>
    </row>
    <row r="3732" spans="1:13" s="189" customFormat="1" x14ac:dyDescent="0.25">
      <c r="A3732" s="204"/>
      <c r="F3732" s="201"/>
      <c r="G3732" s="201"/>
      <c r="H3732" s="201"/>
      <c r="M3732" s="203"/>
    </row>
    <row r="3733" spans="1:13" s="189" customFormat="1" x14ac:dyDescent="0.25">
      <c r="A3733" s="204"/>
      <c r="F3733" s="201"/>
      <c r="G3733" s="201"/>
      <c r="H3733" s="201"/>
      <c r="M3733" s="203"/>
    </row>
    <row r="3734" spans="1:13" s="189" customFormat="1" x14ac:dyDescent="0.25">
      <c r="A3734" s="204"/>
      <c r="F3734" s="201"/>
      <c r="G3734" s="201"/>
      <c r="H3734" s="201"/>
      <c r="M3734" s="203"/>
    </row>
    <row r="3735" spans="1:13" s="189" customFormat="1" x14ac:dyDescent="0.25">
      <c r="A3735" s="204"/>
      <c r="F3735" s="201"/>
      <c r="G3735" s="201"/>
      <c r="H3735" s="201"/>
      <c r="M3735" s="203"/>
    </row>
    <row r="3736" spans="1:13" s="189" customFormat="1" x14ac:dyDescent="0.25">
      <c r="A3736" s="204"/>
      <c r="F3736" s="201"/>
      <c r="G3736" s="201"/>
      <c r="H3736" s="201"/>
      <c r="M3736" s="203"/>
    </row>
    <row r="3737" spans="1:13" s="189" customFormat="1" x14ac:dyDescent="0.25">
      <c r="A3737" s="204"/>
      <c r="F3737" s="201"/>
      <c r="G3737" s="201"/>
      <c r="H3737" s="201"/>
      <c r="M3737" s="203"/>
    </row>
    <row r="3738" spans="1:13" s="189" customFormat="1" x14ac:dyDescent="0.25">
      <c r="A3738" s="204"/>
      <c r="F3738" s="201"/>
      <c r="G3738" s="201"/>
      <c r="H3738" s="201"/>
      <c r="M3738" s="203"/>
    </row>
    <row r="3739" spans="1:13" s="189" customFormat="1" x14ac:dyDescent="0.25">
      <c r="A3739" s="204"/>
      <c r="F3739" s="201"/>
      <c r="G3739" s="201"/>
      <c r="H3739" s="201"/>
      <c r="M3739" s="203"/>
    </row>
    <row r="3740" spans="1:13" s="189" customFormat="1" x14ac:dyDescent="0.25">
      <c r="A3740" s="204"/>
      <c r="F3740" s="201"/>
      <c r="G3740" s="201"/>
      <c r="H3740" s="201"/>
      <c r="M3740" s="203"/>
    </row>
    <row r="3741" spans="1:13" s="189" customFormat="1" x14ac:dyDescent="0.25">
      <c r="A3741" s="204"/>
      <c r="F3741" s="201"/>
      <c r="G3741" s="201"/>
      <c r="H3741" s="201"/>
      <c r="M3741" s="203"/>
    </row>
    <row r="3742" spans="1:13" s="189" customFormat="1" x14ac:dyDescent="0.25">
      <c r="A3742" s="204"/>
      <c r="F3742" s="201"/>
      <c r="G3742" s="201"/>
      <c r="H3742" s="201"/>
      <c r="M3742" s="203"/>
    </row>
    <row r="3743" spans="1:13" s="189" customFormat="1" x14ac:dyDescent="0.25">
      <c r="A3743" s="204"/>
      <c r="F3743" s="201"/>
      <c r="G3743" s="201"/>
      <c r="H3743" s="201"/>
      <c r="M3743" s="203"/>
    </row>
    <row r="3744" spans="1:13" s="189" customFormat="1" x14ac:dyDescent="0.25">
      <c r="A3744" s="204"/>
      <c r="F3744" s="201"/>
      <c r="G3744" s="201"/>
      <c r="H3744" s="201"/>
      <c r="M3744" s="203"/>
    </row>
    <row r="3745" spans="1:13" s="189" customFormat="1" x14ac:dyDescent="0.25">
      <c r="A3745" s="204"/>
      <c r="F3745" s="201"/>
      <c r="G3745" s="201"/>
      <c r="H3745" s="201"/>
      <c r="M3745" s="203"/>
    </row>
    <row r="3746" spans="1:13" s="189" customFormat="1" x14ac:dyDescent="0.25">
      <c r="A3746" s="204"/>
      <c r="F3746" s="201"/>
      <c r="G3746" s="201"/>
      <c r="H3746" s="201"/>
      <c r="M3746" s="203"/>
    </row>
    <row r="3747" spans="1:13" s="189" customFormat="1" x14ac:dyDescent="0.25">
      <c r="A3747" s="204"/>
      <c r="F3747" s="201"/>
      <c r="G3747" s="201"/>
      <c r="H3747" s="201"/>
      <c r="M3747" s="203"/>
    </row>
    <row r="3748" spans="1:13" s="189" customFormat="1" x14ac:dyDescent="0.25">
      <c r="A3748" s="204"/>
      <c r="F3748" s="201"/>
      <c r="G3748" s="201"/>
      <c r="H3748" s="201"/>
      <c r="M3748" s="203"/>
    </row>
    <row r="3749" spans="1:13" s="189" customFormat="1" x14ac:dyDescent="0.25">
      <c r="A3749" s="204"/>
      <c r="F3749" s="201"/>
      <c r="G3749" s="201"/>
      <c r="H3749" s="201"/>
      <c r="M3749" s="203"/>
    </row>
    <row r="3750" spans="1:13" s="189" customFormat="1" x14ac:dyDescent="0.25">
      <c r="A3750" s="204"/>
      <c r="F3750" s="201"/>
      <c r="G3750" s="201"/>
      <c r="H3750" s="201"/>
      <c r="M3750" s="203"/>
    </row>
    <row r="3751" spans="1:13" s="189" customFormat="1" x14ac:dyDescent="0.25">
      <c r="A3751" s="204"/>
      <c r="F3751" s="201"/>
      <c r="G3751" s="201"/>
      <c r="H3751" s="201"/>
      <c r="M3751" s="203"/>
    </row>
    <row r="3752" spans="1:13" s="189" customFormat="1" x14ac:dyDescent="0.25">
      <c r="A3752" s="204"/>
      <c r="F3752" s="201"/>
      <c r="G3752" s="201"/>
      <c r="H3752" s="201"/>
      <c r="M3752" s="203"/>
    </row>
    <row r="3753" spans="1:13" s="189" customFormat="1" x14ac:dyDescent="0.25">
      <c r="A3753" s="204"/>
      <c r="F3753" s="201"/>
      <c r="G3753" s="201"/>
      <c r="H3753" s="201"/>
      <c r="M3753" s="203"/>
    </row>
    <row r="3754" spans="1:13" s="189" customFormat="1" x14ac:dyDescent="0.25">
      <c r="A3754" s="204"/>
      <c r="F3754" s="201"/>
      <c r="G3754" s="201"/>
      <c r="H3754" s="201"/>
      <c r="M3754" s="203"/>
    </row>
    <row r="3755" spans="1:13" s="189" customFormat="1" x14ac:dyDescent="0.25">
      <c r="A3755" s="204"/>
      <c r="F3755" s="201"/>
      <c r="G3755" s="201"/>
      <c r="H3755" s="201"/>
      <c r="M3755" s="203"/>
    </row>
    <row r="3756" spans="1:13" s="189" customFormat="1" x14ac:dyDescent="0.25">
      <c r="A3756" s="204"/>
      <c r="F3756" s="201"/>
      <c r="G3756" s="201"/>
      <c r="H3756" s="201"/>
      <c r="M3756" s="203"/>
    </row>
    <row r="3757" spans="1:13" s="189" customFormat="1" x14ac:dyDescent="0.25">
      <c r="A3757" s="204"/>
      <c r="F3757" s="201"/>
      <c r="G3757" s="201"/>
      <c r="H3757" s="201"/>
      <c r="M3757" s="203"/>
    </row>
    <row r="3758" spans="1:13" s="189" customFormat="1" x14ac:dyDescent="0.25">
      <c r="A3758" s="204"/>
      <c r="F3758" s="201"/>
      <c r="G3758" s="201"/>
      <c r="H3758" s="201"/>
      <c r="M3758" s="203"/>
    </row>
    <row r="3759" spans="1:13" s="189" customFormat="1" x14ac:dyDescent="0.25">
      <c r="A3759" s="204"/>
      <c r="F3759" s="201"/>
      <c r="G3759" s="201"/>
      <c r="H3759" s="201"/>
      <c r="M3759" s="203"/>
    </row>
    <row r="3760" spans="1:13" s="189" customFormat="1" x14ac:dyDescent="0.25">
      <c r="A3760" s="204"/>
      <c r="F3760" s="201"/>
      <c r="G3760" s="201"/>
      <c r="H3760" s="201"/>
      <c r="M3760" s="203"/>
    </row>
    <row r="3761" spans="1:13" s="189" customFormat="1" x14ac:dyDescent="0.25">
      <c r="A3761" s="204"/>
      <c r="F3761" s="201"/>
      <c r="G3761" s="201"/>
      <c r="H3761" s="201"/>
      <c r="M3761" s="203"/>
    </row>
    <row r="3762" spans="1:13" s="189" customFormat="1" x14ac:dyDescent="0.25">
      <c r="A3762" s="204"/>
      <c r="F3762" s="201"/>
      <c r="G3762" s="201"/>
      <c r="H3762" s="201"/>
      <c r="M3762" s="203"/>
    </row>
    <row r="3763" spans="1:13" s="189" customFormat="1" x14ac:dyDescent="0.25">
      <c r="A3763" s="204"/>
      <c r="F3763" s="201"/>
      <c r="G3763" s="201"/>
      <c r="H3763" s="201"/>
      <c r="M3763" s="203"/>
    </row>
    <row r="3764" spans="1:13" s="189" customFormat="1" x14ac:dyDescent="0.25">
      <c r="A3764" s="204"/>
      <c r="F3764" s="201"/>
      <c r="G3764" s="201"/>
      <c r="H3764" s="201"/>
      <c r="M3764" s="203"/>
    </row>
    <row r="3765" spans="1:13" s="189" customFormat="1" x14ac:dyDescent="0.25">
      <c r="A3765" s="204"/>
      <c r="F3765" s="201"/>
      <c r="G3765" s="201"/>
      <c r="H3765" s="201"/>
      <c r="M3765" s="203"/>
    </row>
    <row r="3766" spans="1:13" s="189" customFormat="1" x14ac:dyDescent="0.25">
      <c r="A3766" s="204"/>
      <c r="F3766" s="201"/>
      <c r="G3766" s="201"/>
      <c r="H3766" s="201"/>
      <c r="M3766" s="203"/>
    </row>
    <row r="3767" spans="1:13" s="189" customFormat="1" x14ac:dyDescent="0.25">
      <c r="A3767" s="204"/>
      <c r="F3767" s="201"/>
      <c r="G3767" s="201"/>
      <c r="H3767" s="201"/>
      <c r="M3767" s="203"/>
    </row>
    <row r="3768" spans="1:13" s="189" customFormat="1" x14ac:dyDescent="0.25">
      <c r="A3768" s="204"/>
      <c r="F3768" s="201"/>
      <c r="G3768" s="201"/>
      <c r="H3768" s="201"/>
      <c r="M3768" s="203"/>
    </row>
    <row r="3769" spans="1:13" s="189" customFormat="1" x14ac:dyDescent="0.25">
      <c r="A3769" s="204"/>
      <c r="F3769" s="201"/>
      <c r="G3769" s="201"/>
      <c r="H3769" s="201"/>
      <c r="M3769" s="203"/>
    </row>
    <row r="3770" spans="1:13" s="189" customFormat="1" x14ac:dyDescent="0.25">
      <c r="A3770" s="204"/>
      <c r="F3770" s="201"/>
      <c r="G3770" s="201"/>
      <c r="H3770" s="201"/>
      <c r="M3770" s="203"/>
    </row>
    <row r="3771" spans="1:13" s="189" customFormat="1" x14ac:dyDescent="0.25">
      <c r="A3771" s="204"/>
      <c r="F3771" s="201"/>
      <c r="G3771" s="201"/>
      <c r="H3771" s="201"/>
      <c r="M3771" s="203"/>
    </row>
    <row r="3772" spans="1:13" s="189" customFormat="1" x14ac:dyDescent="0.25">
      <c r="A3772" s="204"/>
      <c r="F3772" s="201"/>
      <c r="G3772" s="201"/>
      <c r="H3772" s="201"/>
      <c r="M3772" s="203"/>
    </row>
    <row r="3773" spans="1:13" s="189" customFormat="1" x14ac:dyDescent="0.25">
      <c r="A3773" s="204"/>
      <c r="F3773" s="201"/>
      <c r="G3773" s="201"/>
      <c r="H3773" s="201"/>
      <c r="M3773" s="203"/>
    </row>
    <row r="3774" spans="1:13" s="189" customFormat="1" x14ac:dyDescent="0.25">
      <c r="A3774" s="204"/>
      <c r="F3774" s="201"/>
      <c r="G3774" s="201"/>
      <c r="H3774" s="201"/>
      <c r="M3774" s="203"/>
    </row>
    <row r="3775" spans="1:13" s="189" customFormat="1" x14ac:dyDescent="0.25">
      <c r="A3775" s="204"/>
      <c r="F3775" s="201"/>
      <c r="G3775" s="201"/>
      <c r="H3775" s="201"/>
      <c r="M3775" s="203"/>
    </row>
    <row r="3776" spans="1:13" s="189" customFormat="1" x14ac:dyDescent="0.25">
      <c r="A3776" s="204"/>
      <c r="F3776" s="201"/>
      <c r="G3776" s="201"/>
      <c r="H3776" s="201"/>
      <c r="M3776" s="203"/>
    </row>
    <row r="3777" spans="1:13" s="189" customFormat="1" x14ac:dyDescent="0.25">
      <c r="A3777" s="204"/>
      <c r="F3777" s="201"/>
      <c r="G3777" s="201"/>
      <c r="H3777" s="201"/>
      <c r="M3777" s="203"/>
    </row>
    <row r="3778" spans="1:13" s="189" customFormat="1" x14ac:dyDescent="0.25">
      <c r="A3778" s="204"/>
      <c r="F3778" s="201"/>
      <c r="G3778" s="201"/>
      <c r="H3778" s="201"/>
      <c r="M3778" s="203"/>
    </row>
    <row r="3779" spans="1:13" s="189" customFormat="1" x14ac:dyDescent="0.25">
      <c r="A3779" s="204"/>
      <c r="F3779" s="201"/>
      <c r="G3779" s="201"/>
      <c r="H3779" s="201"/>
      <c r="M3779" s="203"/>
    </row>
    <row r="3780" spans="1:13" s="189" customFormat="1" x14ac:dyDescent="0.25">
      <c r="A3780" s="204"/>
      <c r="F3780" s="201"/>
      <c r="G3780" s="201"/>
      <c r="H3780" s="201"/>
      <c r="M3780" s="203"/>
    </row>
    <row r="3781" spans="1:13" s="189" customFormat="1" x14ac:dyDescent="0.25">
      <c r="A3781" s="204"/>
      <c r="F3781" s="201"/>
      <c r="G3781" s="201"/>
      <c r="H3781" s="201"/>
      <c r="M3781" s="203"/>
    </row>
    <row r="3782" spans="1:13" s="189" customFormat="1" x14ac:dyDescent="0.25">
      <c r="A3782" s="204"/>
      <c r="F3782" s="201"/>
      <c r="G3782" s="201"/>
      <c r="H3782" s="201"/>
      <c r="M3782" s="203"/>
    </row>
    <row r="3783" spans="1:13" s="189" customFormat="1" x14ac:dyDescent="0.25">
      <c r="A3783" s="204"/>
      <c r="F3783" s="201"/>
      <c r="G3783" s="201"/>
      <c r="H3783" s="201"/>
      <c r="M3783" s="203"/>
    </row>
    <row r="3784" spans="1:13" s="189" customFormat="1" x14ac:dyDescent="0.25">
      <c r="A3784" s="204"/>
      <c r="F3784" s="201"/>
      <c r="G3784" s="201"/>
      <c r="H3784" s="201"/>
      <c r="M3784" s="203"/>
    </row>
    <row r="3785" spans="1:13" s="189" customFormat="1" x14ac:dyDescent="0.25">
      <c r="A3785" s="204"/>
      <c r="F3785" s="201"/>
      <c r="G3785" s="201"/>
      <c r="H3785" s="201"/>
      <c r="M3785" s="203"/>
    </row>
    <row r="3786" spans="1:13" s="189" customFormat="1" x14ac:dyDescent="0.25">
      <c r="A3786" s="204"/>
      <c r="F3786" s="201"/>
      <c r="G3786" s="201"/>
      <c r="H3786" s="201"/>
      <c r="M3786" s="203"/>
    </row>
    <row r="3787" spans="1:13" s="189" customFormat="1" x14ac:dyDescent="0.25">
      <c r="A3787" s="204"/>
      <c r="F3787" s="201"/>
      <c r="G3787" s="201"/>
      <c r="H3787" s="201"/>
      <c r="M3787" s="203"/>
    </row>
    <row r="3788" spans="1:13" s="189" customFormat="1" x14ac:dyDescent="0.25">
      <c r="A3788" s="204"/>
      <c r="F3788" s="201"/>
      <c r="G3788" s="201"/>
      <c r="H3788" s="201"/>
      <c r="M3788" s="203"/>
    </row>
    <row r="3789" spans="1:13" s="189" customFormat="1" x14ac:dyDescent="0.25">
      <c r="A3789" s="204"/>
      <c r="F3789" s="201"/>
      <c r="G3789" s="201"/>
      <c r="H3789" s="201"/>
      <c r="M3789" s="203"/>
    </row>
    <row r="3790" spans="1:13" s="189" customFormat="1" x14ac:dyDescent="0.25">
      <c r="A3790" s="204"/>
      <c r="F3790" s="201"/>
      <c r="G3790" s="201"/>
      <c r="H3790" s="201"/>
      <c r="M3790" s="203"/>
    </row>
    <row r="3791" spans="1:13" s="189" customFormat="1" x14ac:dyDescent="0.25">
      <c r="A3791" s="204"/>
      <c r="F3791" s="201"/>
      <c r="G3791" s="201"/>
      <c r="H3791" s="201"/>
      <c r="M3791" s="203"/>
    </row>
    <row r="3792" spans="1:13" s="189" customFormat="1" x14ac:dyDescent="0.25">
      <c r="A3792" s="204"/>
      <c r="F3792" s="201"/>
      <c r="G3792" s="201"/>
      <c r="H3792" s="201"/>
      <c r="M3792" s="203"/>
    </row>
    <row r="3793" spans="1:13" s="189" customFormat="1" x14ac:dyDescent="0.25">
      <c r="A3793" s="204"/>
      <c r="F3793" s="201"/>
      <c r="G3793" s="201"/>
      <c r="H3793" s="201"/>
      <c r="M3793" s="203"/>
    </row>
    <row r="3794" spans="1:13" s="189" customFormat="1" x14ac:dyDescent="0.25">
      <c r="A3794" s="204"/>
      <c r="F3794" s="201"/>
      <c r="G3794" s="201"/>
      <c r="H3794" s="201"/>
      <c r="M3794" s="203"/>
    </row>
    <row r="3795" spans="1:13" s="189" customFormat="1" x14ac:dyDescent="0.25">
      <c r="A3795" s="204"/>
      <c r="F3795" s="201"/>
      <c r="G3795" s="201"/>
      <c r="H3795" s="201"/>
      <c r="M3795" s="203"/>
    </row>
    <row r="3796" spans="1:13" s="189" customFormat="1" x14ac:dyDescent="0.25">
      <c r="A3796" s="204"/>
      <c r="F3796" s="201"/>
      <c r="G3796" s="201"/>
      <c r="H3796" s="201"/>
      <c r="M3796" s="203"/>
    </row>
    <row r="3797" spans="1:13" s="189" customFormat="1" x14ac:dyDescent="0.25">
      <c r="A3797" s="204"/>
      <c r="F3797" s="201"/>
      <c r="G3797" s="201"/>
      <c r="H3797" s="201"/>
      <c r="M3797" s="203"/>
    </row>
    <row r="3798" spans="1:13" s="189" customFormat="1" x14ac:dyDescent="0.25">
      <c r="A3798" s="204"/>
      <c r="F3798" s="201"/>
      <c r="G3798" s="201"/>
      <c r="H3798" s="201"/>
      <c r="M3798" s="203"/>
    </row>
    <row r="3799" spans="1:13" s="189" customFormat="1" x14ac:dyDescent="0.25">
      <c r="A3799" s="204"/>
      <c r="F3799" s="201"/>
      <c r="G3799" s="201"/>
      <c r="H3799" s="201"/>
      <c r="M3799" s="203"/>
    </row>
    <row r="3800" spans="1:13" s="189" customFormat="1" x14ac:dyDescent="0.25">
      <c r="A3800" s="204"/>
      <c r="F3800" s="201"/>
      <c r="G3800" s="201"/>
      <c r="H3800" s="201"/>
      <c r="M3800" s="203"/>
    </row>
    <row r="3801" spans="1:13" s="189" customFormat="1" x14ac:dyDescent="0.25">
      <c r="A3801" s="204"/>
      <c r="F3801" s="201"/>
      <c r="G3801" s="201"/>
      <c r="H3801" s="201"/>
      <c r="M3801" s="203"/>
    </row>
    <row r="3802" spans="1:13" s="189" customFormat="1" x14ac:dyDescent="0.25">
      <c r="A3802" s="204"/>
      <c r="F3802" s="201"/>
      <c r="G3802" s="201"/>
      <c r="H3802" s="201"/>
      <c r="M3802" s="203"/>
    </row>
    <row r="3803" spans="1:13" s="189" customFormat="1" x14ac:dyDescent="0.25">
      <c r="A3803" s="204"/>
      <c r="F3803" s="201"/>
      <c r="G3803" s="201"/>
      <c r="H3803" s="201"/>
      <c r="M3803" s="203"/>
    </row>
    <row r="3804" spans="1:13" s="189" customFormat="1" x14ac:dyDescent="0.25">
      <c r="A3804" s="204"/>
      <c r="F3804" s="201"/>
      <c r="G3804" s="201"/>
      <c r="H3804" s="201"/>
      <c r="M3804" s="203"/>
    </row>
    <row r="3805" spans="1:13" s="189" customFormat="1" x14ac:dyDescent="0.25">
      <c r="A3805" s="204"/>
      <c r="F3805" s="201"/>
      <c r="G3805" s="201"/>
      <c r="H3805" s="201"/>
      <c r="M3805" s="203"/>
    </row>
    <row r="3806" spans="1:13" s="189" customFormat="1" x14ac:dyDescent="0.25">
      <c r="A3806" s="204"/>
      <c r="F3806" s="201"/>
      <c r="G3806" s="201"/>
      <c r="H3806" s="201"/>
      <c r="M3806" s="203"/>
    </row>
    <row r="3807" spans="1:13" s="189" customFormat="1" x14ac:dyDescent="0.25">
      <c r="A3807" s="204"/>
      <c r="F3807" s="201"/>
      <c r="G3807" s="201"/>
      <c r="H3807" s="201"/>
      <c r="M3807" s="203"/>
    </row>
    <row r="3808" spans="1:13" s="189" customFormat="1" x14ac:dyDescent="0.25">
      <c r="A3808" s="204"/>
      <c r="F3808" s="201"/>
      <c r="G3808" s="201"/>
      <c r="H3808" s="201"/>
      <c r="M3808" s="203"/>
    </row>
    <row r="3809" spans="1:13" s="189" customFormat="1" x14ac:dyDescent="0.25">
      <c r="A3809" s="204"/>
      <c r="F3809" s="201"/>
      <c r="G3809" s="201"/>
      <c r="H3809" s="201"/>
      <c r="M3809" s="203"/>
    </row>
    <row r="3810" spans="1:13" s="189" customFormat="1" x14ac:dyDescent="0.25">
      <c r="A3810" s="204"/>
      <c r="F3810" s="201"/>
      <c r="G3810" s="201"/>
      <c r="H3810" s="201"/>
      <c r="M3810" s="203"/>
    </row>
    <row r="3811" spans="1:13" s="189" customFormat="1" x14ac:dyDescent="0.25">
      <c r="A3811" s="204"/>
      <c r="F3811" s="201"/>
      <c r="G3811" s="201"/>
      <c r="H3811" s="201"/>
      <c r="M3811" s="203"/>
    </row>
    <row r="3812" spans="1:13" s="189" customFormat="1" x14ac:dyDescent="0.25">
      <c r="A3812" s="204"/>
      <c r="F3812" s="201"/>
      <c r="G3812" s="201"/>
      <c r="H3812" s="201"/>
      <c r="M3812" s="203"/>
    </row>
    <row r="3813" spans="1:13" s="189" customFormat="1" x14ac:dyDescent="0.25">
      <c r="A3813" s="204"/>
      <c r="F3813" s="201"/>
      <c r="G3813" s="201"/>
      <c r="H3813" s="201"/>
      <c r="M3813" s="203"/>
    </row>
    <row r="3814" spans="1:13" s="189" customFormat="1" x14ac:dyDescent="0.25">
      <c r="A3814" s="204"/>
      <c r="F3814" s="201"/>
      <c r="G3814" s="201"/>
      <c r="H3814" s="201"/>
      <c r="M3814" s="203"/>
    </row>
    <row r="3815" spans="1:13" s="189" customFormat="1" x14ac:dyDescent="0.25">
      <c r="A3815" s="204"/>
      <c r="F3815" s="201"/>
      <c r="G3815" s="201"/>
      <c r="H3815" s="201"/>
      <c r="M3815" s="203"/>
    </row>
    <row r="3816" spans="1:13" s="189" customFormat="1" x14ac:dyDescent="0.25">
      <c r="A3816" s="204"/>
      <c r="F3816" s="201"/>
      <c r="G3816" s="201"/>
      <c r="H3816" s="201"/>
      <c r="M3816" s="203"/>
    </row>
    <row r="3817" spans="1:13" s="189" customFormat="1" x14ac:dyDescent="0.25">
      <c r="A3817" s="204"/>
      <c r="F3817" s="201"/>
      <c r="G3817" s="201"/>
      <c r="H3817" s="201"/>
      <c r="M3817" s="203"/>
    </row>
    <row r="3818" spans="1:13" s="189" customFormat="1" x14ac:dyDescent="0.25">
      <c r="A3818" s="204"/>
      <c r="F3818" s="201"/>
      <c r="G3818" s="201"/>
      <c r="H3818" s="201"/>
      <c r="M3818" s="203"/>
    </row>
    <row r="3819" spans="1:13" s="189" customFormat="1" x14ac:dyDescent="0.25">
      <c r="A3819" s="204"/>
      <c r="F3819" s="201"/>
      <c r="G3819" s="201"/>
      <c r="H3819" s="201"/>
      <c r="M3819" s="203"/>
    </row>
    <row r="3820" spans="1:13" s="189" customFormat="1" x14ac:dyDescent="0.25">
      <c r="A3820" s="204"/>
      <c r="F3820" s="201"/>
      <c r="G3820" s="201"/>
      <c r="H3820" s="201"/>
      <c r="M3820" s="203"/>
    </row>
    <row r="3821" spans="1:13" s="189" customFormat="1" x14ac:dyDescent="0.25">
      <c r="A3821" s="204"/>
      <c r="F3821" s="201"/>
      <c r="G3821" s="201"/>
      <c r="H3821" s="201"/>
      <c r="M3821" s="203"/>
    </row>
    <row r="3822" spans="1:13" s="189" customFormat="1" x14ac:dyDescent="0.25">
      <c r="A3822" s="204"/>
      <c r="F3822" s="201"/>
      <c r="G3822" s="201"/>
      <c r="H3822" s="201"/>
      <c r="M3822" s="203"/>
    </row>
    <row r="3823" spans="1:13" s="189" customFormat="1" x14ac:dyDescent="0.25">
      <c r="A3823" s="204"/>
      <c r="F3823" s="201"/>
      <c r="G3823" s="201"/>
      <c r="H3823" s="201"/>
      <c r="M3823" s="203"/>
    </row>
    <row r="3824" spans="1:13" s="189" customFormat="1" x14ac:dyDescent="0.25">
      <c r="A3824" s="204"/>
      <c r="F3824" s="201"/>
      <c r="G3824" s="201"/>
      <c r="H3824" s="201"/>
      <c r="M3824" s="203"/>
    </row>
    <row r="3825" spans="1:13" s="189" customFormat="1" x14ac:dyDescent="0.25">
      <c r="A3825" s="204"/>
      <c r="F3825" s="201"/>
      <c r="G3825" s="201"/>
      <c r="H3825" s="201"/>
      <c r="M3825" s="203"/>
    </row>
    <row r="3826" spans="1:13" s="189" customFormat="1" x14ac:dyDescent="0.25">
      <c r="A3826" s="204"/>
      <c r="F3826" s="201"/>
      <c r="G3826" s="201"/>
      <c r="H3826" s="201"/>
      <c r="M3826" s="203"/>
    </row>
    <row r="3827" spans="1:13" s="189" customFormat="1" x14ac:dyDescent="0.25">
      <c r="A3827" s="204"/>
      <c r="F3827" s="201"/>
      <c r="G3827" s="201"/>
      <c r="H3827" s="201"/>
      <c r="M3827" s="203"/>
    </row>
    <row r="3828" spans="1:13" s="189" customFormat="1" x14ac:dyDescent="0.25">
      <c r="A3828" s="204"/>
      <c r="F3828" s="201"/>
      <c r="G3828" s="201"/>
      <c r="H3828" s="201"/>
      <c r="M3828" s="203"/>
    </row>
    <row r="3829" spans="1:13" s="189" customFormat="1" x14ac:dyDescent="0.25">
      <c r="A3829" s="204"/>
      <c r="F3829" s="201"/>
      <c r="G3829" s="201"/>
      <c r="H3829" s="201"/>
      <c r="M3829" s="203"/>
    </row>
    <row r="3830" spans="1:13" s="189" customFormat="1" x14ac:dyDescent="0.25">
      <c r="A3830" s="204"/>
      <c r="F3830" s="201"/>
      <c r="G3830" s="201"/>
      <c r="H3830" s="201"/>
      <c r="M3830" s="203"/>
    </row>
    <row r="3831" spans="1:13" s="189" customFormat="1" x14ac:dyDescent="0.25">
      <c r="A3831" s="204"/>
      <c r="F3831" s="201"/>
      <c r="G3831" s="201"/>
      <c r="H3831" s="201"/>
      <c r="M3831" s="203"/>
    </row>
    <row r="3832" spans="1:13" s="189" customFormat="1" x14ac:dyDescent="0.25">
      <c r="A3832" s="204"/>
      <c r="F3832" s="201"/>
      <c r="G3832" s="201"/>
      <c r="H3832" s="201"/>
      <c r="M3832" s="203"/>
    </row>
    <row r="3833" spans="1:13" s="189" customFormat="1" x14ac:dyDescent="0.25">
      <c r="A3833" s="204"/>
      <c r="F3833" s="201"/>
      <c r="G3833" s="201"/>
      <c r="H3833" s="201"/>
      <c r="M3833" s="203"/>
    </row>
    <row r="3834" spans="1:13" s="189" customFormat="1" x14ac:dyDescent="0.25">
      <c r="A3834" s="204"/>
      <c r="F3834" s="201"/>
      <c r="G3834" s="201"/>
      <c r="H3834" s="201"/>
      <c r="M3834" s="203"/>
    </row>
    <row r="3835" spans="1:13" s="189" customFormat="1" x14ac:dyDescent="0.25">
      <c r="A3835" s="204"/>
      <c r="F3835" s="201"/>
      <c r="G3835" s="201"/>
      <c r="H3835" s="201"/>
      <c r="M3835" s="203"/>
    </row>
    <row r="3836" spans="1:13" s="189" customFormat="1" x14ac:dyDescent="0.25">
      <c r="A3836" s="204"/>
      <c r="F3836" s="201"/>
      <c r="G3836" s="201"/>
      <c r="H3836" s="201"/>
      <c r="M3836" s="203"/>
    </row>
    <row r="3837" spans="1:13" s="189" customFormat="1" x14ac:dyDescent="0.25">
      <c r="A3837" s="204"/>
      <c r="F3837" s="201"/>
      <c r="G3837" s="201"/>
      <c r="H3837" s="201"/>
      <c r="M3837" s="203"/>
    </row>
    <row r="3838" spans="1:13" s="189" customFormat="1" x14ac:dyDescent="0.25">
      <c r="A3838" s="204"/>
      <c r="F3838" s="201"/>
      <c r="G3838" s="201"/>
      <c r="H3838" s="201"/>
      <c r="M3838" s="203"/>
    </row>
    <row r="3839" spans="1:13" s="189" customFormat="1" x14ac:dyDescent="0.25">
      <c r="A3839" s="204"/>
      <c r="F3839" s="201"/>
      <c r="G3839" s="201"/>
      <c r="H3839" s="201"/>
      <c r="M3839" s="203"/>
    </row>
    <row r="3840" spans="1:13" s="189" customFormat="1" x14ac:dyDescent="0.25">
      <c r="A3840" s="204"/>
      <c r="F3840" s="201"/>
      <c r="G3840" s="201"/>
      <c r="H3840" s="201"/>
      <c r="M3840" s="203"/>
    </row>
    <row r="3841" spans="1:13" s="189" customFormat="1" x14ac:dyDescent="0.25">
      <c r="A3841" s="204"/>
      <c r="F3841" s="201"/>
      <c r="G3841" s="201"/>
      <c r="H3841" s="201"/>
      <c r="M3841" s="203"/>
    </row>
    <row r="3842" spans="1:13" s="189" customFormat="1" x14ac:dyDescent="0.25">
      <c r="A3842" s="204"/>
      <c r="F3842" s="201"/>
      <c r="G3842" s="201"/>
      <c r="H3842" s="201"/>
      <c r="M3842" s="203"/>
    </row>
    <row r="3843" spans="1:13" s="189" customFormat="1" x14ac:dyDescent="0.25">
      <c r="A3843" s="204"/>
      <c r="F3843" s="201"/>
      <c r="G3843" s="201"/>
      <c r="H3843" s="201"/>
      <c r="M3843" s="203"/>
    </row>
    <row r="3844" spans="1:13" s="189" customFormat="1" x14ac:dyDescent="0.25">
      <c r="A3844" s="204"/>
      <c r="F3844" s="201"/>
      <c r="G3844" s="201"/>
      <c r="H3844" s="201"/>
      <c r="M3844" s="203"/>
    </row>
    <row r="3845" spans="1:13" s="189" customFormat="1" x14ac:dyDescent="0.25">
      <c r="A3845" s="204"/>
      <c r="F3845" s="201"/>
      <c r="G3845" s="201"/>
      <c r="H3845" s="201"/>
      <c r="M3845" s="203"/>
    </row>
    <row r="3846" spans="1:13" s="189" customFormat="1" x14ac:dyDescent="0.25">
      <c r="A3846" s="204"/>
      <c r="F3846" s="201"/>
      <c r="G3846" s="201"/>
      <c r="H3846" s="201"/>
      <c r="M3846" s="203"/>
    </row>
    <row r="3847" spans="1:13" s="189" customFormat="1" x14ac:dyDescent="0.25">
      <c r="A3847" s="204"/>
      <c r="F3847" s="201"/>
      <c r="G3847" s="201"/>
      <c r="H3847" s="201"/>
      <c r="M3847" s="203"/>
    </row>
    <row r="3848" spans="1:13" s="189" customFormat="1" x14ac:dyDescent="0.25">
      <c r="A3848" s="204"/>
      <c r="F3848" s="201"/>
      <c r="G3848" s="201"/>
      <c r="H3848" s="201"/>
      <c r="M3848" s="203"/>
    </row>
    <row r="3849" spans="1:13" s="189" customFormat="1" x14ac:dyDescent="0.25">
      <c r="A3849" s="204"/>
      <c r="F3849" s="201"/>
      <c r="G3849" s="201"/>
      <c r="H3849" s="201"/>
      <c r="M3849" s="203"/>
    </row>
    <row r="3850" spans="1:13" s="189" customFormat="1" x14ac:dyDescent="0.25">
      <c r="A3850" s="204"/>
      <c r="F3850" s="201"/>
      <c r="G3850" s="201"/>
      <c r="H3850" s="201"/>
      <c r="M3850" s="203"/>
    </row>
    <row r="3851" spans="1:13" s="189" customFormat="1" x14ac:dyDescent="0.25">
      <c r="A3851" s="204"/>
      <c r="F3851" s="201"/>
      <c r="G3851" s="201"/>
      <c r="H3851" s="201"/>
      <c r="M3851" s="203"/>
    </row>
    <row r="3852" spans="1:13" s="189" customFormat="1" x14ac:dyDescent="0.25">
      <c r="A3852" s="204"/>
      <c r="F3852" s="201"/>
      <c r="G3852" s="201"/>
      <c r="H3852" s="201"/>
      <c r="M3852" s="203"/>
    </row>
    <row r="3853" spans="1:13" s="189" customFormat="1" x14ac:dyDescent="0.25">
      <c r="A3853" s="204"/>
      <c r="F3853" s="201"/>
      <c r="G3853" s="201"/>
      <c r="H3853" s="201"/>
      <c r="M3853" s="203"/>
    </row>
    <row r="3854" spans="1:13" s="189" customFormat="1" x14ac:dyDescent="0.25">
      <c r="A3854" s="204"/>
      <c r="F3854" s="201"/>
      <c r="G3854" s="201"/>
      <c r="H3854" s="201"/>
      <c r="M3854" s="203"/>
    </row>
    <row r="3855" spans="1:13" s="189" customFormat="1" x14ac:dyDescent="0.25">
      <c r="A3855" s="204"/>
      <c r="F3855" s="201"/>
      <c r="G3855" s="201"/>
      <c r="H3855" s="201"/>
      <c r="M3855" s="203"/>
    </row>
    <row r="3856" spans="1:13" s="189" customFormat="1" x14ac:dyDescent="0.25">
      <c r="A3856" s="204"/>
      <c r="F3856" s="201"/>
      <c r="G3856" s="201"/>
      <c r="H3856" s="201"/>
      <c r="M3856" s="203"/>
    </row>
    <row r="3857" spans="1:13" s="189" customFormat="1" x14ac:dyDescent="0.25">
      <c r="A3857" s="204"/>
      <c r="F3857" s="201"/>
      <c r="G3857" s="201"/>
      <c r="H3857" s="201"/>
      <c r="M3857" s="203"/>
    </row>
    <row r="3858" spans="1:13" s="189" customFormat="1" x14ac:dyDescent="0.25">
      <c r="A3858" s="204"/>
      <c r="F3858" s="201"/>
      <c r="G3858" s="201"/>
      <c r="H3858" s="201"/>
      <c r="M3858" s="203"/>
    </row>
    <row r="3859" spans="1:13" s="189" customFormat="1" x14ac:dyDescent="0.25">
      <c r="A3859" s="204"/>
      <c r="F3859" s="201"/>
      <c r="G3859" s="201"/>
      <c r="H3859" s="201"/>
      <c r="M3859" s="203"/>
    </row>
    <row r="3860" spans="1:13" s="189" customFormat="1" x14ac:dyDescent="0.25">
      <c r="A3860" s="204"/>
      <c r="F3860" s="201"/>
      <c r="G3860" s="201"/>
      <c r="H3860" s="201"/>
      <c r="M3860" s="203"/>
    </row>
    <row r="3861" spans="1:13" s="189" customFormat="1" x14ac:dyDescent="0.25">
      <c r="A3861" s="204"/>
      <c r="F3861" s="201"/>
      <c r="G3861" s="201"/>
      <c r="H3861" s="201"/>
      <c r="M3861" s="203"/>
    </row>
    <row r="3862" spans="1:13" s="189" customFormat="1" x14ac:dyDescent="0.25">
      <c r="A3862" s="204"/>
      <c r="F3862" s="201"/>
      <c r="G3862" s="201"/>
      <c r="H3862" s="201"/>
      <c r="M3862" s="203"/>
    </row>
    <row r="3863" spans="1:13" s="189" customFormat="1" x14ac:dyDescent="0.25">
      <c r="A3863" s="204"/>
      <c r="F3863" s="201"/>
      <c r="G3863" s="201"/>
      <c r="H3863" s="201"/>
      <c r="M3863" s="203"/>
    </row>
    <row r="3864" spans="1:13" s="189" customFormat="1" x14ac:dyDescent="0.25">
      <c r="A3864" s="204"/>
      <c r="F3864" s="201"/>
      <c r="G3864" s="201"/>
      <c r="H3864" s="201"/>
      <c r="M3864" s="203"/>
    </row>
    <row r="3865" spans="1:13" s="189" customFormat="1" x14ac:dyDescent="0.25">
      <c r="A3865" s="204"/>
      <c r="F3865" s="201"/>
      <c r="G3865" s="201"/>
      <c r="H3865" s="201"/>
      <c r="M3865" s="203"/>
    </row>
    <row r="3866" spans="1:13" s="189" customFormat="1" x14ac:dyDescent="0.25">
      <c r="A3866" s="204"/>
      <c r="F3866" s="201"/>
      <c r="G3866" s="201"/>
      <c r="H3866" s="201"/>
      <c r="M3866" s="203"/>
    </row>
    <row r="3867" spans="1:13" s="189" customFormat="1" x14ac:dyDescent="0.25">
      <c r="A3867" s="204"/>
      <c r="F3867" s="201"/>
      <c r="G3867" s="201"/>
      <c r="H3867" s="201"/>
      <c r="M3867" s="203"/>
    </row>
    <row r="3868" spans="1:13" s="189" customFormat="1" x14ac:dyDescent="0.25">
      <c r="A3868" s="204"/>
      <c r="F3868" s="201"/>
      <c r="G3868" s="201"/>
      <c r="H3868" s="201"/>
      <c r="M3868" s="203"/>
    </row>
    <row r="3869" spans="1:13" s="189" customFormat="1" x14ac:dyDescent="0.25">
      <c r="A3869" s="204"/>
      <c r="F3869" s="201"/>
      <c r="G3869" s="201"/>
      <c r="H3869" s="201"/>
      <c r="M3869" s="203"/>
    </row>
    <row r="3870" spans="1:13" s="189" customFormat="1" x14ac:dyDescent="0.25">
      <c r="A3870" s="204"/>
      <c r="F3870" s="201"/>
      <c r="G3870" s="201"/>
      <c r="H3870" s="201"/>
      <c r="M3870" s="203"/>
    </row>
    <row r="3871" spans="1:13" s="189" customFormat="1" x14ac:dyDescent="0.25">
      <c r="A3871" s="204"/>
      <c r="F3871" s="201"/>
      <c r="G3871" s="201"/>
      <c r="H3871" s="201"/>
      <c r="M3871" s="203"/>
    </row>
    <row r="3872" spans="1:13" s="189" customFormat="1" x14ac:dyDescent="0.25">
      <c r="A3872" s="204"/>
      <c r="F3872" s="201"/>
      <c r="G3872" s="201"/>
      <c r="H3872" s="201"/>
      <c r="M3872" s="203"/>
    </row>
    <row r="3873" spans="1:13" s="189" customFormat="1" x14ac:dyDescent="0.25">
      <c r="A3873" s="204"/>
      <c r="F3873" s="201"/>
      <c r="G3873" s="201"/>
      <c r="H3873" s="201"/>
      <c r="M3873" s="203"/>
    </row>
    <row r="3874" spans="1:13" s="189" customFormat="1" x14ac:dyDescent="0.25">
      <c r="A3874" s="204"/>
      <c r="F3874" s="201"/>
      <c r="G3874" s="201"/>
      <c r="H3874" s="201"/>
      <c r="M3874" s="203"/>
    </row>
    <row r="3875" spans="1:13" s="189" customFormat="1" x14ac:dyDescent="0.25">
      <c r="A3875" s="204"/>
      <c r="F3875" s="201"/>
      <c r="G3875" s="201"/>
      <c r="H3875" s="201"/>
      <c r="M3875" s="203"/>
    </row>
    <row r="3876" spans="1:13" s="189" customFormat="1" x14ac:dyDescent="0.25">
      <c r="A3876" s="204"/>
      <c r="F3876" s="201"/>
      <c r="G3876" s="201"/>
      <c r="H3876" s="201"/>
      <c r="M3876" s="203"/>
    </row>
    <row r="3877" spans="1:13" s="189" customFormat="1" x14ac:dyDescent="0.25">
      <c r="A3877" s="204"/>
      <c r="F3877" s="201"/>
      <c r="G3877" s="201"/>
      <c r="H3877" s="201"/>
      <c r="M3877" s="203"/>
    </row>
    <row r="3878" spans="1:13" s="189" customFormat="1" x14ac:dyDescent="0.25">
      <c r="A3878" s="204"/>
      <c r="F3878" s="201"/>
      <c r="G3878" s="201"/>
      <c r="H3878" s="201"/>
      <c r="M3878" s="203"/>
    </row>
    <row r="3879" spans="1:13" s="189" customFormat="1" x14ac:dyDescent="0.25">
      <c r="A3879" s="204"/>
      <c r="F3879" s="201"/>
      <c r="G3879" s="201"/>
      <c r="H3879" s="201"/>
      <c r="M3879" s="203"/>
    </row>
    <row r="3880" spans="1:13" s="189" customFormat="1" x14ac:dyDescent="0.25">
      <c r="A3880" s="204"/>
      <c r="F3880" s="201"/>
      <c r="G3880" s="201"/>
      <c r="H3880" s="201"/>
      <c r="M3880" s="203"/>
    </row>
    <row r="3881" spans="1:13" s="189" customFormat="1" x14ac:dyDescent="0.25">
      <c r="A3881" s="204"/>
      <c r="F3881" s="201"/>
      <c r="G3881" s="201"/>
      <c r="H3881" s="201"/>
      <c r="M3881" s="203"/>
    </row>
    <row r="3882" spans="1:13" s="189" customFormat="1" x14ac:dyDescent="0.25">
      <c r="A3882" s="204"/>
      <c r="F3882" s="201"/>
      <c r="G3882" s="201"/>
      <c r="H3882" s="201"/>
      <c r="M3882" s="203"/>
    </row>
    <row r="3883" spans="1:13" s="189" customFormat="1" x14ac:dyDescent="0.25">
      <c r="A3883" s="204"/>
      <c r="F3883" s="201"/>
      <c r="G3883" s="201"/>
      <c r="H3883" s="201"/>
      <c r="M3883" s="203"/>
    </row>
    <row r="3884" spans="1:13" s="189" customFormat="1" x14ac:dyDescent="0.25">
      <c r="A3884" s="204"/>
      <c r="F3884" s="201"/>
      <c r="G3884" s="201"/>
      <c r="H3884" s="201"/>
      <c r="M3884" s="203"/>
    </row>
    <row r="3885" spans="1:13" s="189" customFormat="1" x14ac:dyDescent="0.25">
      <c r="A3885" s="204"/>
      <c r="F3885" s="201"/>
      <c r="G3885" s="201"/>
      <c r="H3885" s="201"/>
      <c r="M3885" s="203"/>
    </row>
    <row r="3886" spans="1:13" s="189" customFormat="1" x14ac:dyDescent="0.25">
      <c r="A3886" s="204"/>
      <c r="F3886" s="201"/>
      <c r="G3886" s="201"/>
      <c r="H3886" s="201"/>
      <c r="M3886" s="203"/>
    </row>
    <row r="3887" spans="1:13" s="189" customFormat="1" x14ac:dyDescent="0.25">
      <c r="A3887" s="204"/>
      <c r="F3887" s="201"/>
      <c r="G3887" s="201"/>
      <c r="H3887" s="201"/>
      <c r="M3887" s="203"/>
    </row>
    <row r="3888" spans="1:13" s="189" customFormat="1" x14ac:dyDescent="0.25">
      <c r="A3888" s="204"/>
      <c r="F3888" s="201"/>
      <c r="G3888" s="201"/>
      <c r="H3888" s="201"/>
      <c r="M3888" s="203"/>
    </row>
    <row r="3889" spans="1:13" s="189" customFormat="1" x14ac:dyDescent="0.25">
      <c r="A3889" s="204"/>
      <c r="F3889" s="201"/>
      <c r="G3889" s="201"/>
      <c r="H3889" s="201"/>
      <c r="M3889" s="203"/>
    </row>
    <row r="3890" spans="1:13" s="189" customFormat="1" x14ac:dyDescent="0.25">
      <c r="A3890" s="204"/>
      <c r="F3890" s="201"/>
      <c r="G3890" s="201"/>
      <c r="H3890" s="201"/>
      <c r="M3890" s="203"/>
    </row>
    <row r="3891" spans="1:13" s="189" customFormat="1" x14ac:dyDescent="0.25">
      <c r="A3891" s="204"/>
      <c r="F3891" s="201"/>
      <c r="G3891" s="201"/>
      <c r="H3891" s="201"/>
      <c r="M3891" s="203"/>
    </row>
    <row r="3892" spans="1:13" s="189" customFormat="1" x14ac:dyDescent="0.25">
      <c r="A3892" s="204"/>
      <c r="F3892" s="201"/>
      <c r="G3892" s="201"/>
      <c r="H3892" s="201"/>
      <c r="M3892" s="203"/>
    </row>
    <row r="3893" spans="1:13" s="189" customFormat="1" x14ac:dyDescent="0.25">
      <c r="A3893" s="204"/>
      <c r="F3893" s="201"/>
      <c r="G3893" s="201"/>
      <c r="H3893" s="201"/>
      <c r="M3893" s="203"/>
    </row>
    <row r="3894" spans="1:13" s="189" customFormat="1" x14ac:dyDescent="0.25">
      <c r="A3894" s="204"/>
      <c r="F3894" s="201"/>
      <c r="G3894" s="201"/>
      <c r="H3894" s="201"/>
      <c r="M3894" s="203"/>
    </row>
    <row r="3895" spans="1:13" s="189" customFormat="1" x14ac:dyDescent="0.25">
      <c r="A3895" s="204"/>
      <c r="F3895" s="201"/>
      <c r="G3895" s="201"/>
      <c r="H3895" s="201"/>
      <c r="M3895" s="203"/>
    </row>
    <row r="3896" spans="1:13" s="189" customFormat="1" x14ac:dyDescent="0.25">
      <c r="A3896" s="204"/>
      <c r="F3896" s="201"/>
      <c r="G3896" s="201"/>
      <c r="H3896" s="201"/>
      <c r="M3896" s="203"/>
    </row>
    <row r="3897" spans="1:13" s="189" customFormat="1" x14ac:dyDescent="0.25">
      <c r="A3897" s="204"/>
      <c r="F3897" s="201"/>
      <c r="G3897" s="201"/>
      <c r="H3897" s="201"/>
      <c r="M3897" s="203"/>
    </row>
    <row r="3898" spans="1:13" s="189" customFormat="1" x14ac:dyDescent="0.25">
      <c r="A3898" s="204"/>
      <c r="F3898" s="201"/>
      <c r="G3898" s="201"/>
      <c r="H3898" s="201"/>
      <c r="M3898" s="203"/>
    </row>
    <row r="3899" spans="1:13" s="189" customFormat="1" x14ac:dyDescent="0.25">
      <c r="A3899" s="204"/>
      <c r="F3899" s="201"/>
      <c r="G3899" s="201"/>
      <c r="H3899" s="201"/>
      <c r="M3899" s="203"/>
    </row>
    <row r="3900" spans="1:13" s="189" customFormat="1" x14ac:dyDescent="0.25">
      <c r="A3900" s="204"/>
      <c r="F3900" s="201"/>
      <c r="G3900" s="201"/>
      <c r="H3900" s="201"/>
      <c r="M3900" s="203"/>
    </row>
    <row r="3901" spans="1:13" s="189" customFormat="1" x14ac:dyDescent="0.25">
      <c r="A3901" s="204"/>
      <c r="F3901" s="201"/>
      <c r="G3901" s="201"/>
      <c r="H3901" s="201"/>
      <c r="M3901" s="203"/>
    </row>
    <row r="3902" spans="1:13" s="189" customFormat="1" x14ac:dyDescent="0.25">
      <c r="A3902" s="204"/>
      <c r="F3902" s="201"/>
      <c r="G3902" s="201"/>
      <c r="H3902" s="201"/>
      <c r="M3902" s="203"/>
    </row>
    <row r="3903" spans="1:13" s="189" customFormat="1" x14ac:dyDescent="0.25">
      <c r="A3903" s="204"/>
      <c r="F3903" s="201"/>
      <c r="G3903" s="201"/>
      <c r="H3903" s="201"/>
      <c r="M3903" s="203"/>
    </row>
    <row r="3904" spans="1:13" s="189" customFormat="1" x14ac:dyDescent="0.25">
      <c r="A3904" s="204"/>
      <c r="F3904" s="201"/>
      <c r="G3904" s="201"/>
      <c r="H3904" s="201"/>
      <c r="M3904" s="203"/>
    </row>
    <row r="3905" spans="1:13" s="189" customFormat="1" x14ac:dyDescent="0.25">
      <c r="A3905" s="204"/>
      <c r="F3905" s="201"/>
      <c r="G3905" s="201"/>
      <c r="H3905" s="201"/>
      <c r="M3905" s="203"/>
    </row>
    <row r="3906" spans="1:13" s="189" customFormat="1" x14ac:dyDescent="0.25">
      <c r="A3906" s="204"/>
      <c r="F3906" s="201"/>
      <c r="G3906" s="201"/>
      <c r="H3906" s="201"/>
      <c r="M3906" s="203"/>
    </row>
    <row r="3907" spans="1:13" s="189" customFormat="1" x14ac:dyDescent="0.25">
      <c r="A3907" s="204"/>
      <c r="F3907" s="201"/>
      <c r="G3907" s="201"/>
      <c r="H3907" s="201"/>
      <c r="M3907" s="203"/>
    </row>
    <row r="3908" spans="1:13" s="189" customFormat="1" x14ac:dyDescent="0.25">
      <c r="A3908" s="204"/>
      <c r="F3908" s="201"/>
      <c r="G3908" s="201"/>
      <c r="H3908" s="201"/>
      <c r="M3908" s="203"/>
    </row>
    <row r="3909" spans="1:13" s="189" customFormat="1" x14ac:dyDescent="0.25">
      <c r="A3909" s="204"/>
      <c r="F3909" s="201"/>
      <c r="G3909" s="201"/>
      <c r="H3909" s="201"/>
      <c r="M3909" s="203"/>
    </row>
    <row r="3910" spans="1:13" s="189" customFormat="1" x14ac:dyDescent="0.25">
      <c r="A3910" s="204"/>
      <c r="F3910" s="201"/>
      <c r="G3910" s="201"/>
      <c r="H3910" s="201"/>
      <c r="M3910" s="203"/>
    </row>
    <row r="3911" spans="1:13" s="189" customFormat="1" x14ac:dyDescent="0.25">
      <c r="A3911" s="204"/>
      <c r="F3911" s="201"/>
      <c r="G3911" s="201"/>
      <c r="H3911" s="201"/>
      <c r="M3911" s="203"/>
    </row>
    <row r="3912" spans="1:13" s="189" customFormat="1" x14ac:dyDescent="0.25">
      <c r="A3912" s="204"/>
      <c r="F3912" s="201"/>
      <c r="G3912" s="201"/>
      <c r="H3912" s="201"/>
      <c r="M3912" s="203"/>
    </row>
    <row r="3913" spans="1:13" s="189" customFormat="1" x14ac:dyDescent="0.25">
      <c r="A3913" s="204"/>
      <c r="F3913" s="201"/>
      <c r="G3913" s="201"/>
      <c r="H3913" s="201"/>
      <c r="M3913" s="203"/>
    </row>
    <row r="3914" spans="1:13" s="189" customFormat="1" x14ac:dyDescent="0.25">
      <c r="A3914" s="204"/>
      <c r="F3914" s="201"/>
      <c r="G3914" s="201"/>
      <c r="H3914" s="201"/>
      <c r="M3914" s="203"/>
    </row>
    <row r="3915" spans="1:13" s="189" customFormat="1" x14ac:dyDescent="0.25">
      <c r="A3915" s="204"/>
      <c r="F3915" s="201"/>
      <c r="G3915" s="201"/>
      <c r="H3915" s="201"/>
      <c r="M3915" s="203"/>
    </row>
    <row r="3916" spans="1:13" s="189" customFormat="1" x14ac:dyDescent="0.25">
      <c r="A3916" s="204"/>
      <c r="F3916" s="201"/>
      <c r="G3916" s="201"/>
      <c r="H3916" s="201"/>
      <c r="M3916" s="203"/>
    </row>
    <row r="3917" spans="1:13" s="189" customFormat="1" x14ac:dyDescent="0.25">
      <c r="A3917" s="204"/>
      <c r="F3917" s="201"/>
      <c r="G3917" s="201"/>
      <c r="H3917" s="201"/>
      <c r="M3917" s="203"/>
    </row>
    <row r="3918" spans="1:13" s="189" customFormat="1" x14ac:dyDescent="0.25">
      <c r="A3918" s="204"/>
      <c r="F3918" s="201"/>
      <c r="G3918" s="201"/>
      <c r="H3918" s="201"/>
      <c r="M3918" s="203"/>
    </row>
    <row r="3919" spans="1:13" s="189" customFormat="1" x14ac:dyDescent="0.25">
      <c r="A3919" s="204"/>
      <c r="F3919" s="201"/>
      <c r="G3919" s="201"/>
      <c r="H3919" s="201"/>
      <c r="M3919" s="203"/>
    </row>
    <row r="3920" spans="1:13" s="189" customFormat="1" x14ac:dyDescent="0.25">
      <c r="A3920" s="204"/>
      <c r="F3920" s="201"/>
      <c r="G3920" s="201"/>
      <c r="H3920" s="201"/>
      <c r="M3920" s="203"/>
    </row>
    <row r="3921" spans="1:13" s="189" customFormat="1" x14ac:dyDescent="0.25">
      <c r="A3921" s="204"/>
      <c r="F3921" s="201"/>
      <c r="G3921" s="201"/>
      <c r="H3921" s="201"/>
      <c r="M3921" s="203"/>
    </row>
    <row r="3922" spans="1:13" s="189" customFormat="1" x14ac:dyDescent="0.25">
      <c r="A3922" s="204"/>
      <c r="F3922" s="201"/>
      <c r="G3922" s="201"/>
      <c r="H3922" s="201"/>
      <c r="M3922" s="203"/>
    </row>
    <row r="3923" spans="1:13" s="189" customFormat="1" x14ac:dyDescent="0.25">
      <c r="A3923" s="204"/>
      <c r="F3923" s="201"/>
      <c r="G3923" s="201"/>
      <c r="H3923" s="201"/>
      <c r="M3923" s="203"/>
    </row>
    <row r="3924" spans="1:13" s="189" customFormat="1" x14ac:dyDescent="0.25">
      <c r="A3924" s="204"/>
      <c r="F3924" s="201"/>
      <c r="G3924" s="201"/>
      <c r="H3924" s="201"/>
      <c r="M3924" s="203"/>
    </row>
    <row r="3925" spans="1:13" s="189" customFormat="1" x14ac:dyDescent="0.25">
      <c r="A3925" s="204"/>
      <c r="F3925" s="201"/>
      <c r="G3925" s="201"/>
      <c r="H3925" s="201"/>
      <c r="M3925" s="203"/>
    </row>
    <row r="3926" spans="1:13" s="189" customFormat="1" x14ac:dyDescent="0.25">
      <c r="A3926" s="204"/>
      <c r="F3926" s="201"/>
      <c r="G3926" s="201"/>
      <c r="H3926" s="201"/>
      <c r="M3926" s="203"/>
    </row>
    <row r="3927" spans="1:13" s="189" customFormat="1" x14ac:dyDescent="0.25">
      <c r="A3927" s="204"/>
      <c r="F3927" s="201"/>
      <c r="G3927" s="201"/>
      <c r="H3927" s="201"/>
      <c r="M3927" s="203"/>
    </row>
    <row r="3928" spans="1:13" s="189" customFormat="1" x14ac:dyDescent="0.25">
      <c r="A3928" s="204"/>
      <c r="F3928" s="201"/>
      <c r="G3928" s="201"/>
      <c r="H3928" s="201"/>
      <c r="M3928" s="203"/>
    </row>
    <row r="3929" spans="1:13" s="189" customFormat="1" x14ac:dyDescent="0.25">
      <c r="A3929" s="204"/>
      <c r="F3929" s="201"/>
      <c r="G3929" s="201"/>
      <c r="H3929" s="201"/>
      <c r="M3929" s="203"/>
    </row>
    <row r="3930" spans="1:13" s="189" customFormat="1" x14ac:dyDescent="0.25">
      <c r="A3930" s="204"/>
      <c r="F3930" s="201"/>
      <c r="G3930" s="201"/>
      <c r="H3930" s="201"/>
      <c r="M3930" s="203"/>
    </row>
    <row r="3931" spans="1:13" s="189" customFormat="1" x14ac:dyDescent="0.25">
      <c r="A3931" s="204"/>
      <c r="F3931" s="201"/>
      <c r="G3931" s="201"/>
      <c r="H3931" s="201"/>
      <c r="M3931" s="203"/>
    </row>
    <row r="3932" spans="1:13" s="189" customFormat="1" x14ac:dyDescent="0.25">
      <c r="A3932" s="204"/>
      <c r="F3932" s="201"/>
      <c r="G3932" s="201"/>
      <c r="H3932" s="201"/>
      <c r="M3932" s="203"/>
    </row>
    <row r="3933" spans="1:13" s="189" customFormat="1" x14ac:dyDescent="0.25">
      <c r="A3933" s="204"/>
      <c r="F3933" s="201"/>
      <c r="G3933" s="201"/>
      <c r="H3933" s="201"/>
      <c r="M3933" s="203"/>
    </row>
    <row r="3934" spans="1:13" s="189" customFormat="1" x14ac:dyDescent="0.25">
      <c r="A3934" s="204"/>
      <c r="F3934" s="201"/>
      <c r="G3934" s="201"/>
      <c r="H3934" s="201"/>
      <c r="M3934" s="203"/>
    </row>
    <row r="3935" spans="1:13" s="189" customFormat="1" x14ac:dyDescent="0.25">
      <c r="A3935" s="204"/>
      <c r="F3935" s="201"/>
      <c r="G3935" s="201"/>
      <c r="H3935" s="201"/>
      <c r="M3935" s="203"/>
    </row>
    <row r="3936" spans="1:13" s="189" customFormat="1" x14ac:dyDescent="0.25">
      <c r="A3936" s="204"/>
      <c r="F3936" s="201"/>
      <c r="G3936" s="201"/>
      <c r="H3936" s="201"/>
      <c r="M3936" s="203"/>
    </row>
    <row r="3937" spans="1:13" s="189" customFormat="1" x14ac:dyDescent="0.25">
      <c r="A3937" s="204"/>
      <c r="F3937" s="201"/>
      <c r="G3937" s="201"/>
      <c r="H3937" s="201"/>
      <c r="M3937" s="203"/>
    </row>
    <row r="3938" spans="1:13" s="189" customFormat="1" x14ac:dyDescent="0.25">
      <c r="A3938" s="204"/>
      <c r="F3938" s="201"/>
      <c r="G3938" s="201"/>
      <c r="H3938" s="201"/>
      <c r="M3938" s="203"/>
    </row>
    <row r="3939" spans="1:13" s="189" customFormat="1" x14ac:dyDescent="0.25">
      <c r="A3939" s="204"/>
      <c r="F3939" s="201"/>
      <c r="G3939" s="201"/>
      <c r="H3939" s="201"/>
      <c r="M3939" s="203"/>
    </row>
    <row r="3940" spans="1:13" s="189" customFormat="1" x14ac:dyDescent="0.25">
      <c r="A3940" s="204"/>
      <c r="F3940" s="201"/>
      <c r="G3940" s="201"/>
      <c r="H3940" s="201"/>
      <c r="M3940" s="203"/>
    </row>
    <row r="3941" spans="1:13" s="189" customFormat="1" x14ac:dyDescent="0.25">
      <c r="A3941" s="204"/>
      <c r="F3941" s="201"/>
      <c r="G3941" s="201"/>
      <c r="H3941" s="201"/>
      <c r="M3941" s="203"/>
    </row>
    <row r="3942" spans="1:13" s="189" customFormat="1" x14ac:dyDescent="0.25">
      <c r="A3942" s="204"/>
      <c r="F3942" s="201"/>
      <c r="G3942" s="201"/>
      <c r="H3942" s="201"/>
      <c r="M3942" s="203"/>
    </row>
    <row r="3943" spans="1:13" s="189" customFormat="1" x14ac:dyDescent="0.25">
      <c r="A3943" s="204"/>
      <c r="F3943" s="201"/>
      <c r="G3943" s="201"/>
      <c r="H3943" s="201"/>
      <c r="M3943" s="203"/>
    </row>
    <row r="3944" spans="1:13" s="189" customFormat="1" x14ac:dyDescent="0.25">
      <c r="A3944" s="204"/>
      <c r="F3944" s="201"/>
      <c r="G3944" s="201"/>
      <c r="H3944" s="201"/>
      <c r="M3944" s="203"/>
    </row>
    <row r="3945" spans="1:13" s="189" customFormat="1" x14ac:dyDescent="0.25">
      <c r="A3945" s="204"/>
      <c r="F3945" s="201"/>
      <c r="G3945" s="201"/>
      <c r="H3945" s="201"/>
      <c r="M3945" s="203"/>
    </row>
    <row r="3946" spans="1:13" s="189" customFormat="1" x14ac:dyDescent="0.25">
      <c r="A3946" s="204"/>
      <c r="F3946" s="201"/>
      <c r="G3946" s="201"/>
      <c r="H3946" s="201"/>
      <c r="M3946" s="203"/>
    </row>
    <row r="3947" spans="1:13" s="189" customFormat="1" x14ac:dyDescent="0.25">
      <c r="A3947" s="204"/>
      <c r="F3947" s="201"/>
      <c r="G3947" s="201"/>
      <c r="H3947" s="201"/>
      <c r="M3947" s="203"/>
    </row>
    <row r="3948" spans="1:13" s="189" customFormat="1" x14ac:dyDescent="0.25">
      <c r="A3948" s="204"/>
      <c r="F3948" s="201"/>
      <c r="G3948" s="201"/>
      <c r="H3948" s="201"/>
      <c r="M3948" s="203"/>
    </row>
    <row r="3949" spans="1:13" s="189" customFormat="1" x14ac:dyDescent="0.25">
      <c r="A3949" s="204"/>
      <c r="F3949" s="201"/>
      <c r="G3949" s="201"/>
      <c r="H3949" s="201"/>
      <c r="M3949" s="203"/>
    </row>
    <row r="3950" spans="1:13" s="189" customFormat="1" x14ac:dyDescent="0.25">
      <c r="A3950" s="204"/>
      <c r="F3950" s="201"/>
      <c r="G3950" s="201"/>
      <c r="H3950" s="201"/>
      <c r="M3950" s="203"/>
    </row>
    <row r="3951" spans="1:13" s="189" customFormat="1" x14ac:dyDescent="0.25">
      <c r="A3951" s="204"/>
      <c r="F3951" s="201"/>
      <c r="G3951" s="201"/>
      <c r="H3951" s="201"/>
      <c r="M3951" s="203"/>
    </row>
    <row r="3952" spans="1:13" s="189" customFormat="1" x14ac:dyDescent="0.25">
      <c r="A3952" s="204"/>
      <c r="F3952" s="201"/>
      <c r="G3952" s="201"/>
      <c r="H3952" s="201"/>
      <c r="M3952" s="203"/>
    </row>
    <row r="3953" spans="1:13" s="189" customFormat="1" x14ac:dyDescent="0.25">
      <c r="A3953" s="204"/>
      <c r="F3953" s="201"/>
      <c r="G3953" s="201"/>
      <c r="H3953" s="201"/>
      <c r="M3953" s="203"/>
    </row>
    <row r="3954" spans="1:13" s="189" customFormat="1" x14ac:dyDescent="0.25">
      <c r="A3954" s="204"/>
      <c r="F3954" s="201"/>
      <c r="G3954" s="201"/>
      <c r="H3954" s="201"/>
      <c r="M3954" s="203"/>
    </row>
    <row r="3955" spans="1:13" s="189" customFormat="1" x14ac:dyDescent="0.25">
      <c r="A3955" s="204"/>
      <c r="F3955" s="201"/>
      <c r="G3955" s="201"/>
      <c r="H3955" s="201"/>
      <c r="M3955" s="203"/>
    </row>
    <row r="3956" spans="1:13" s="189" customFormat="1" x14ac:dyDescent="0.25">
      <c r="A3956" s="204"/>
      <c r="F3956" s="201"/>
      <c r="G3956" s="201"/>
      <c r="H3956" s="201"/>
      <c r="M3956" s="203"/>
    </row>
    <row r="3957" spans="1:13" s="189" customFormat="1" x14ac:dyDescent="0.25">
      <c r="A3957" s="204"/>
      <c r="F3957" s="201"/>
      <c r="G3957" s="201"/>
      <c r="H3957" s="201"/>
      <c r="M3957" s="203"/>
    </row>
    <row r="3958" spans="1:13" s="189" customFormat="1" x14ac:dyDescent="0.25">
      <c r="A3958" s="204"/>
      <c r="F3958" s="201"/>
      <c r="G3958" s="201"/>
      <c r="H3958" s="201"/>
      <c r="M3958" s="203"/>
    </row>
    <row r="3959" spans="1:13" s="189" customFormat="1" x14ac:dyDescent="0.25">
      <c r="A3959" s="204"/>
      <c r="F3959" s="201"/>
      <c r="G3959" s="201"/>
      <c r="H3959" s="201"/>
      <c r="M3959" s="203"/>
    </row>
    <row r="3960" spans="1:13" s="189" customFormat="1" x14ac:dyDescent="0.25">
      <c r="A3960" s="204"/>
      <c r="F3960" s="201"/>
      <c r="G3960" s="201"/>
      <c r="H3960" s="201"/>
      <c r="M3960" s="203"/>
    </row>
    <row r="3961" spans="1:13" s="189" customFormat="1" x14ac:dyDescent="0.25">
      <c r="A3961" s="204"/>
      <c r="F3961" s="201"/>
      <c r="G3961" s="201"/>
      <c r="H3961" s="201"/>
      <c r="M3961" s="203"/>
    </row>
    <row r="3962" spans="1:13" s="189" customFormat="1" x14ac:dyDescent="0.25">
      <c r="A3962" s="204"/>
      <c r="F3962" s="201"/>
      <c r="G3962" s="201"/>
      <c r="H3962" s="201"/>
      <c r="M3962" s="203"/>
    </row>
    <row r="3963" spans="1:13" s="189" customFormat="1" x14ac:dyDescent="0.25">
      <c r="A3963" s="204"/>
      <c r="F3963" s="201"/>
      <c r="G3963" s="201"/>
      <c r="H3963" s="201"/>
      <c r="M3963" s="203"/>
    </row>
    <row r="3964" spans="1:13" s="189" customFormat="1" x14ac:dyDescent="0.25">
      <c r="A3964" s="204"/>
      <c r="F3964" s="201"/>
      <c r="G3964" s="201"/>
      <c r="H3964" s="201"/>
      <c r="M3964" s="203"/>
    </row>
    <row r="3965" spans="1:13" s="189" customFormat="1" x14ac:dyDescent="0.25">
      <c r="A3965" s="204"/>
      <c r="F3965" s="201"/>
      <c r="G3965" s="201"/>
      <c r="H3965" s="201"/>
      <c r="M3965" s="203"/>
    </row>
    <row r="3966" spans="1:13" s="189" customFormat="1" x14ac:dyDescent="0.25">
      <c r="A3966" s="204"/>
      <c r="F3966" s="201"/>
      <c r="G3966" s="201"/>
      <c r="H3966" s="201"/>
      <c r="M3966" s="203"/>
    </row>
    <row r="3967" spans="1:13" s="189" customFormat="1" x14ac:dyDescent="0.25">
      <c r="A3967" s="204"/>
      <c r="F3967" s="201"/>
      <c r="G3967" s="201"/>
      <c r="H3967" s="201"/>
      <c r="M3967" s="203"/>
    </row>
    <row r="3968" spans="1:13" s="189" customFormat="1" x14ac:dyDescent="0.25">
      <c r="A3968" s="204"/>
      <c r="F3968" s="201"/>
      <c r="G3968" s="201"/>
      <c r="H3968" s="201"/>
      <c r="M3968" s="203"/>
    </row>
    <row r="3969" spans="1:13" s="189" customFormat="1" x14ac:dyDescent="0.25">
      <c r="A3969" s="204"/>
      <c r="F3969" s="201"/>
      <c r="G3969" s="201"/>
      <c r="H3969" s="201"/>
      <c r="M3969" s="203"/>
    </row>
    <row r="3970" spans="1:13" s="189" customFormat="1" x14ac:dyDescent="0.25">
      <c r="A3970" s="204"/>
      <c r="F3970" s="201"/>
      <c r="G3970" s="201"/>
      <c r="H3970" s="201"/>
      <c r="M3970" s="203"/>
    </row>
    <row r="3971" spans="1:13" s="189" customFormat="1" x14ac:dyDescent="0.25">
      <c r="A3971" s="204"/>
      <c r="F3971" s="201"/>
      <c r="G3971" s="201"/>
      <c r="H3971" s="201"/>
      <c r="M3971" s="203"/>
    </row>
    <row r="3972" spans="1:13" s="189" customFormat="1" x14ac:dyDescent="0.25">
      <c r="A3972" s="204"/>
      <c r="F3972" s="201"/>
      <c r="G3972" s="201"/>
      <c r="H3972" s="201"/>
      <c r="M3972" s="203"/>
    </row>
    <row r="3973" spans="1:13" s="189" customFormat="1" x14ac:dyDescent="0.25">
      <c r="A3973" s="204"/>
      <c r="F3973" s="201"/>
      <c r="G3973" s="201"/>
      <c r="H3973" s="201"/>
      <c r="M3973" s="203"/>
    </row>
    <row r="3974" spans="1:13" s="189" customFormat="1" x14ac:dyDescent="0.25">
      <c r="A3974" s="204"/>
      <c r="F3974" s="201"/>
      <c r="G3974" s="201"/>
      <c r="H3974" s="201"/>
      <c r="M3974" s="203"/>
    </row>
    <row r="3975" spans="1:13" s="189" customFormat="1" x14ac:dyDescent="0.25">
      <c r="A3975" s="204"/>
      <c r="F3975" s="201"/>
      <c r="G3975" s="201"/>
      <c r="H3975" s="201"/>
      <c r="M3975" s="203"/>
    </row>
    <row r="3976" spans="1:13" s="189" customFormat="1" x14ac:dyDescent="0.25">
      <c r="A3976" s="204"/>
      <c r="F3976" s="201"/>
      <c r="G3976" s="201"/>
      <c r="H3976" s="201"/>
      <c r="M3976" s="203"/>
    </row>
    <row r="3977" spans="1:13" s="189" customFormat="1" x14ac:dyDescent="0.25">
      <c r="A3977" s="204"/>
      <c r="F3977" s="201"/>
      <c r="G3977" s="201"/>
      <c r="H3977" s="201"/>
      <c r="M3977" s="203"/>
    </row>
    <row r="3978" spans="1:13" s="189" customFormat="1" x14ac:dyDescent="0.25">
      <c r="A3978" s="204"/>
      <c r="F3978" s="201"/>
      <c r="G3978" s="201"/>
      <c r="H3978" s="201"/>
      <c r="M3978" s="203"/>
    </row>
    <row r="3979" spans="1:13" s="189" customFormat="1" x14ac:dyDescent="0.25">
      <c r="A3979" s="204"/>
      <c r="F3979" s="201"/>
      <c r="G3979" s="201"/>
      <c r="H3979" s="201"/>
      <c r="M3979" s="203"/>
    </row>
    <row r="3980" spans="1:13" s="189" customFormat="1" x14ac:dyDescent="0.25">
      <c r="A3980" s="204"/>
      <c r="F3980" s="201"/>
      <c r="G3980" s="201"/>
      <c r="H3980" s="201"/>
      <c r="M3980" s="203"/>
    </row>
    <row r="3981" spans="1:13" s="189" customFormat="1" x14ac:dyDescent="0.25">
      <c r="A3981" s="204"/>
      <c r="F3981" s="201"/>
      <c r="G3981" s="201"/>
      <c r="H3981" s="201"/>
      <c r="M3981" s="203"/>
    </row>
    <row r="3982" spans="1:13" s="189" customFormat="1" x14ac:dyDescent="0.25">
      <c r="A3982" s="204"/>
      <c r="F3982" s="201"/>
      <c r="G3982" s="201"/>
      <c r="H3982" s="201"/>
      <c r="M3982" s="203"/>
    </row>
    <row r="3983" spans="1:13" s="189" customFormat="1" x14ac:dyDescent="0.25">
      <c r="A3983" s="204"/>
      <c r="F3983" s="201"/>
      <c r="G3983" s="201"/>
      <c r="H3983" s="201"/>
      <c r="M3983" s="203"/>
    </row>
    <row r="3984" spans="1:13" s="189" customFormat="1" x14ac:dyDescent="0.25">
      <c r="A3984" s="204"/>
      <c r="F3984" s="201"/>
      <c r="G3984" s="201"/>
      <c r="H3984" s="201"/>
      <c r="M3984" s="203"/>
    </row>
    <row r="3985" spans="1:13" s="189" customFormat="1" x14ac:dyDescent="0.25">
      <c r="A3985" s="204"/>
      <c r="F3985" s="201"/>
      <c r="G3985" s="201"/>
      <c r="H3985" s="201"/>
      <c r="M3985" s="203"/>
    </row>
    <row r="3986" spans="1:13" s="189" customFormat="1" x14ac:dyDescent="0.25">
      <c r="A3986" s="204"/>
      <c r="F3986" s="201"/>
      <c r="G3986" s="201"/>
      <c r="H3986" s="201"/>
      <c r="M3986" s="203"/>
    </row>
    <row r="3987" spans="1:13" s="189" customFormat="1" x14ac:dyDescent="0.25">
      <c r="A3987" s="204"/>
      <c r="F3987" s="201"/>
      <c r="G3987" s="201"/>
      <c r="H3987" s="201"/>
      <c r="M3987" s="203"/>
    </row>
    <row r="3988" spans="1:13" s="189" customFormat="1" x14ac:dyDescent="0.25">
      <c r="A3988" s="204"/>
      <c r="F3988" s="201"/>
      <c r="G3988" s="201"/>
      <c r="H3988" s="201"/>
      <c r="M3988" s="203"/>
    </row>
    <row r="3989" spans="1:13" s="189" customFormat="1" x14ac:dyDescent="0.25">
      <c r="A3989" s="204"/>
      <c r="F3989" s="201"/>
      <c r="G3989" s="201"/>
      <c r="H3989" s="201"/>
      <c r="M3989" s="203"/>
    </row>
    <row r="3990" spans="1:13" s="189" customFormat="1" x14ac:dyDescent="0.25">
      <c r="A3990" s="204"/>
      <c r="F3990" s="201"/>
      <c r="G3990" s="201"/>
      <c r="H3990" s="201"/>
      <c r="M3990" s="203"/>
    </row>
    <row r="3991" spans="1:13" s="189" customFormat="1" x14ac:dyDescent="0.25">
      <c r="A3991" s="204"/>
      <c r="F3991" s="201"/>
      <c r="G3991" s="201"/>
      <c r="H3991" s="201"/>
      <c r="M3991" s="203"/>
    </row>
    <row r="3992" spans="1:13" s="189" customFormat="1" x14ac:dyDescent="0.25">
      <c r="A3992" s="204"/>
      <c r="F3992" s="201"/>
      <c r="G3992" s="201"/>
      <c r="H3992" s="201"/>
      <c r="M3992" s="203"/>
    </row>
    <row r="3993" spans="1:13" s="189" customFormat="1" x14ac:dyDescent="0.25">
      <c r="A3993" s="204"/>
      <c r="F3993" s="201"/>
      <c r="G3993" s="201"/>
      <c r="H3993" s="201"/>
      <c r="M3993" s="203"/>
    </row>
    <row r="3994" spans="1:13" s="189" customFormat="1" x14ac:dyDescent="0.25">
      <c r="A3994" s="204"/>
      <c r="F3994" s="201"/>
      <c r="G3994" s="201"/>
      <c r="H3994" s="201"/>
      <c r="M3994" s="203"/>
    </row>
    <row r="3995" spans="1:13" s="189" customFormat="1" x14ac:dyDescent="0.25">
      <c r="A3995" s="204"/>
      <c r="F3995" s="201"/>
      <c r="G3995" s="201"/>
      <c r="H3995" s="201"/>
      <c r="M3995" s="203"/>
    </row>
    <row r="3996" spans="1:13" s="189" customFormat="1" x14ac:dyDescent="0.25">
      <c r="A3996" s="204"/>
      <c r="F3996" s="201"/>
      <c r="G3996" s="201"/>
      <c r="H3996" s="201"/>
      <c r="M3996" s="203"/>
    </row>
    <row r="3997" spans="1:13" s="189" customFormat="1" x14ac:dyDescent="0.25">
      <c r="A3997" s="204"/>
      <c r="F3997" s="201"/>
      <c r="G3997" s="201"/>
      <c r="H3997" s="201"/>
      <c r="M3997" s="203"/>
    </row>
    <row r="3998" spans="1:13" s="189" customFormat="1" x14ac:dyDescent="0.25">
      <c r="A3998" s="204"/>
      <c r="F3998" s="201"/>
      <c r="G3998" s="201"/>
      <c r="H3998" s="201"/>
      <c r="M3998" s="203"/>
    </row>
    <row r="3999" spans="1:13" s="189" customFormat="1" x14ac:dyDescent="0.25">
      <c r="A3999" s="204"/>
      <c r="F3999" s="201"/>
      <c r="G3999" s="201"/>
      <c r="H3999" s="201"/>
      <c r="M3999" s="203"/>
    </row>
    <row r="4000" spans="1:13" s="189" customFormat="1" x14ac:dyDescent="0.25">
      <c r="A4000" s="204"/>
      <c r="F4000" s="201"/>
      <c r="G4000" s="201"/>
      <c r="H4000" s="201"/>
      <c r="M4000" s="203"/>
    </row>
    <row r="4001" spans="1:13" s="189" customFormat="1" x14ac:dyDescent="0.25">
      <c r="A4001" s="204"/>
      <c r="F4001" s="201"/>
      <c r="G4001" s="201"/>
      <c r="H4001" s="201"/>
      <c r="M4001" s="203"/>
    </row>
    <row r="4002" spans="1:13" s="189" customFormat="1" x14ac:dyDescent="0.25">
      <c r="A4002" s="204"/>
      <c r="F4002" s="201"/>
      <c r="G4002" s="201"/>
      <c r="H4002" s="201"/>
      <c r="M4002" s="203"/>
    </row>
    <row r="4003" spans="1:13" s="189" customFormat="1" x14ac:dyDescent="0.25">
      <c r="A4003" s="204"/>
      <c r="F4003" s="201"/>
      <c r="G4003" s="201"/>
      <c r="H4003" s="201"/>
      <c r="M4003" s="203"/>
    </row>
    <row r="4004" spans="1:13" s="189" customFormat="1" x14ac:dyDescent="0.25">
      <c r="A4004" s="204"/>
      <c r="F4004" s="201"/>
      <c r="G4004" s="201"/>
      <c r="H4004" s="201"/>
      <c r="M4004" s="203"/>
    </row>
    <row r="4005" spans="1:13" s="189" customFormat="1" x14ac:dyDescent="0.25">
      <c r="A4005" s="204"/>
      <c r="F4005" s="201"/>
      <c r="G4005" s="201"/>
      <c r="H4005" s="201"/>
      <c r="M4005" s="203"/>
    </row>
    <row r="4006" spans="1:13" s="189" customFormat="1" x14ac:dyDescent="0.25">
      <c r="A4006" s="204"/>
      <c r="F4006" s="201"/>
      <c r="G4006" s="201"/>
      <c r="H4006" s="201"/>
      <c r="M4006" s="203"/>
    </row>
    <row r="4007" spans="1:13" s="189" customFormat="1" x14ac:dyDescent="0.25">
      <c r="A4007" s="204"/>
      <c r="F4007" s="201"/>
      <c r="G4007" s="201"/>
      <c r="H4007" s="201"/>
      <c r="M4007" s="203"/>
    </row>
    <row r="4008" spans="1:13" s="189" customFormat="1" x14ac:dyDescent="0.25">
      <c r="A4008" s="204"/>
      <c r="F4008" s="201"/>
      <c r="G4008" s="201"/>
      <c r="H4008" s="201"/>
      <c r="M4008" s="203"/>
    </row>
    <row r="4009" spans="1:13" s="189" customFormat="1" x14ac:dyDescent="0.25">
      <c r="A4009" s="204"/>
      <c r="F4009" s="201"/>
      <c r="G4009" s="201"/>
      <c r="H4009" s="201"/>
      <c r="M4009" s="203"/>
    </row>
    <row r="4010" spans="1:13" s="189" customFormat="1" x14ac:dyDescent="0.25">
      <c r="A4010" s="204"/>
      <c r="F4010" s="201"/>
      <c r="G4010" s="201"/>
      <c r="H4010" s="201"/>
      <c r="M4010" s="203"/>
    </row>
    <row r="4011" spans="1:13" s="189" customFormat="1" x14ac:dyDescent="0.25">
      <c r="A4011" s="204"/>
      <c r="F4011" s="201"/>
      <c r="G4011" s="201"/>
      <c r="H4011" s="201"/>
      <c r="M4011" s="203"/>
    </row>
    <row r="4012" spans="1:13" s="189" customFormat="1" x14ac:dyDescent="0.25">
      <c r="A4012" s="204"/>
      <c r="F4012" s="201"/>
      <c r="G4012" s="201"/>
      <c r="H4012" s="201"/>
      <c r="M4012" s="203"/>
    </row>
    <row r="4013" spans="1:13" s="189" customFormat="1" x14ac:dyDescent="0.25">
      <c r="A4013" s="204"/>
      <c r="F4013" s="201"/>
      <c r="G4013" s="201"/>
      <c r="H4013" s="201"/>
      <c r="M4013" s="203"/>
    </row>
    <row r="4014" spans="1:13" s="189" customFormat="1" x14ac:dyDescent="0.25">
      <c r="A4014" s="204"/>
      <c r="F4014" s="201"/>
      <c r="G4014" s="201"/>
      <c r="H4014" s="201"/>
      <c r="M4014" s="203"/>
    </row>
    <row r="4015" spans="1:13" s="189" customFormat="1" x14ac:dyDescent="0.25">
      <c r="A4015" s="204"/>
      <c r="F4015" s="201"/>
      <c r="G4015" s="201"/>
      <c r="H4015" s="201"/>
      <c r="M4015" s="203"/>
    </row>
    <row r="4016" spans="1:13" s="189" customFormat="1" x14ac:dyDescent="0.25">
      <c r="A4016" s="204"/>
      <c r="F4016" s="201"/>
      <c r="G4016" s="201"/>
      <c r="H4016" s="201"/>
      <c r="M4016" s="203"/>
    </row>
    <row r="4017" spans="1:13" s="189" customFormat="1" x14ac:dyDescent="0.25">
      <c r="A4017" s="204"/>
      <c r="F4017" s="201"/>
      <c r="G4017" s="201"/>
      <c r="H4017" s="201"/>
      <c r="M4017" s="203"/>
    </row>
    <row r="4018" spans="1:13" s="189" customFormat="1" x14ac:dyDescent="0.25">
      <c r="A4018" s="204"/>
      <c r="F4018" s="201"/>
      <c r="G4018" s="201"/>
      <c r="H4018" s="201"/>
      <c r="M4018" s="203"/>
    </row>
    <row r="4019" spans="1:13" s="189" customFormat="1" x14ac:dyDescent="0.25">
      <c r="A4019" s="204"/>
      <c r="F4019" s="201"/>
      <c r="G4019" s="201"/>
      <c r="H4019" s="201"/>
      <c r="M4019" s="203"/>
    </row>
    <row r="4020" spans="1:13" s="189" customFormat="1" x14ac:dyDescent="0.25">
      <c r="A4020" s="204"/>
      <c r="F4020" s="201"/>
      <c r="G4020" s="201"/>
      <c r="H4020" s="201"/>
      <c r="M4020" s="203"/>
    </row>
    <row r="4021" spans="1:13" s="189" customFormat="1" x14ac:dyDescent="0.25">
      <c r="A4021" s="204"/>
      <c r="F4021" s="201"/>
      <c r="G4021" s="201"/>
      <c r="H4021" s="201"/>
      <c r="M4021" s="203"/>
    </row>
    <row r="4022" spans="1:13" s="189" customFormat="1" x14ac:dyDescent="0.25">
      <c r="A4022" s="204"/>
      <c r="F4022" s="201"/>
      <c r="G4022" s="201"/>
      <c r="H4022" s="201"/>
      <c r="M4022" s="203"/>
    </row>
    <row r="4023" spans="1:13" s="189" customFormat="1" x14ac:dyDescent="0.25">
      <c r="A4023" s="204"/>
      <c r="F4023" s="201"/>
      <c r="G4023" s="201"/>
      <c r="H4023" s="201"/>
      <c r="M4023" s="203"/>
    </row>
    <row r="4024" spans="1:13" s="189" customFormat="1" x14ac:dyDescent="0.25">
      <c r="A4024" s="204"/>
      <c r="F4024" s="201"/>
      <c r="G4024" s="201"/>
      <c r="H4024" s="201"/>
      <c r="M4024" s="203"/>
    </row>
    <row r="4025" spans="1:13" s="189" customFormat="1" x14ac:dyDescent="0.25">
      <c r="A4025" s="204"/>
      <c r="F4025" s="201"/>
      <c r="G4025" s="201"/>
      <c r="H4025" s="201"/>
      <c r="M4025" s="203"/>
    </row>
    <row r="4026" spans="1:13" s="189" customFormat="1" x14ac:dyDescent="0.25">
      <c r="A4026" s="204"/>
      <c r="F4026" s="201"/>
      <c r="G4026" s="201"/>
      <c r="H4026" s="201"/>
      <c r="M4026" s="203"/>
    </row>
    <row r="4027" spans="1:13" s="189" customFormat="1" x14ac:dyDescent="0.25">
      <c r="A4027" s="204"/>
      <c r="F4027" s="201"/>
      <c r="G4027" s="201"/>
      <c r="H4027" s="201"/>
      <c r="M4027" s="203"/>
    </row>
    <row r="4028" spans="1:13" s="189" customFormat="1" x14ac:dyDescent="0.25">
      <c r="A4028" s="204"/>
      <c r="F4028" s="201"/>
      <c r="G4028" s="201"/>
      <c r="H4028" s="201"/>
      <c r="M4028" s="203"/>
    </row>
    <row r="4029" spans="1:13" s="189" customFormat="1" x14ac:dyDescent="0.25">
      <c r="A4029" s="204"/>
      <c r="F4029" s="201"/>
      <c r="G4029" s="201"/>
      <c r="H4029" s="201"/>
      <c r="M4029" s="203"/>
    </row>
    <row r="4030" spans="1:13" s="189" customFormat="1" x14ac:dyDescent="0.25">
      <c r="A4030" s="204"/>
      <c r="F4030" s="201"/>
      <c r="G4030" s="201"/>
      <c r="H4030" s="201"/>
      <c r="M4030" s="203"/>
    </row>
    <row r="4031" spans="1:13" s="189" customFormat="1" x14ac:dyDescent="0.25">
      <c r="A4031" s="204"/>
      <c r="F4031" s="201"/>
      <c r="G4031" s="201"/>
      <c r="H4031" s="201"/>
      <c r="M4031" s="203"/>
    </row>
    <row r="4032" spans="1:13" s="189" customFormat="1" x14ac:dyDescent="0.25">
      <c r="A4032" s="204"/>
      <c r="F4032" s="201"/>
      <c r="G4032" s="201"/>
      <c r="H4032" s="201"/>
      <c r="M4032" s="203"/>
    </row>
    <row r="4033" spans="1:13" s="189" customFormat="1" x14ac:dyDescent="0.25">
      <c r="A4033" s="204"/>
      <c r="F4033" s="201"/>
      <c r="G4033" s="201"/>
      <c r="H4033" s="201"/>
      <c r="M4033" s="203"/>
    </row>
    <row r="4034" spans="1:13" s="189" customFormat="1" x14ac:dyDescent="0.25">
      <c r="A4034" s="204"/>
      <c r="F4034" s="201"/>
      <c r="G4034" s="201"/>
      <c r="H4034" s="201"/>
      <c r="M4034" s="203"/>
    </row>
    <row r="4035" spans="1:13" s="189" customFormat="1" x14ac:dyDescent="0.25">
      <c r="A4035" s="204"/>
      <c r="F4035" s="201"/>
      <c r="G4035" s="201"/>
      <c r="H4035" s="201"/>
      <c r="M4035" s="203"/>
    </row>
    <row r="4036" spans="1:13" s="189" customFormat="1" x14ac:dyDescent="0.25">
      <c r="A4036" s="204"/>
      <c r="F4036" s="201"/>
      <c r="G4036" s="201"/>
      <c r="H4036" s="201"/>
      <c r="M4036" s="203"/>
    </row>
    <row r="4037" spans="1:13" s="189" customFormat="1" x14ac:dyDescent="0.25">
      <c r="A4037" s="204"/>
      <c r="F4037" s="201"/>
      <c r="G4037" s="201"/>
      <c r="H4037" s="201"/>
      <c r="M4037" s="203"/>
    </row>
    <row r="4038" spans="1:13" s="189" customFormat="1" x14ac:dyDescent="0.25">
      <c r="A4038" s="204"/>
      <c r="F4038" s="201"/>
      <c r="G4038" s="201"/>
      <c r="H4038" s="201"/>
      <c r="M4038" s="203"/>
    </row>
    <row r="4039" spans="1:13" s="189" customFormat="1" x14ac:dyDescent="0.25">
      <c r="A4039" s="204"/>
      <c r="F4039" s="201"/>
      <c r="G4039" s="201"/>
      <c r="H4039" s="201"/>
      <c r="M4039" s="203"/>
    </row>
    <row r="4040" spans="1:13" s="189" customFormat="1" x14ac:dyDescent="0.25">
      <c r="A4040" s="204"/>
      <c r="F4040" s="201"/>
      <c r="G4040" s="201"/>
      <c r="H4040" s="201"/>
      <c r="M4040" s="203"/>
    </row>
    <row r="4041" spans="1:13" s="189" customFormat="1" x14ac:dyDescent="0.25">
      <c r="A4041" s="204"/>
      <c r="F4041" s="201"/>
      <c r="G4041" s="201"/>
      <c r="H4041" s="201"/>
      <c r="M4041" s="203"/>
    </row>
    <row r="4042" spans="1:13" s="189" customFormat="1" x14ac:dyDescent="0.25">
      <c r="A4042" s="204"/>
      <c r="F4042" s="201"/>
      <c r="G4042" s="201"/>
      <c r="H4042" s="201"/>
      <c r="M4042" s="203"/>
    </row>
    <row r="4043" spans="1:13" s="189" customFormat="1" x14ac:dyDescent="0.25">
      <c r="A4043" s="204"/>
      <c r="F4043" s="201"/>
      <c r="G4043" s="201"/>
      <c r="H4043" s="201"/>
      <c r="M4043" s="203"/>
    </row>
    <row r="4044" spans="1:13" s="189" customFormat="1" x14ac:dyDescent="0.25">
      <c r="A4044" s="204"/>
      <c r="F4044" s="201"/>
      <c r="G4044" s="201"/>
      <c r="H4044" s="201"/>
      <c r="M4044" s="203"/>
    </row>
    <row r="4045" spans="1:13" s="189" customFormat="1" x14ac:dyDescent="0.25">
      <c r="A4045" s="204"/>
      <c r="F4045" s="201"/>
      <c r="G4045" s="201"/>
      <c r="H4045" s="201"/>
      <c r="M4045" s="203"/>
    </row>
    <row r="4046" spans="1:13" s="189" customFormat="1" x14ac:dyDescent="0.25">
      <c r="A4046" s="204"/>
      <c r="F4046" s="201"/>
      <c r="G4046" s="201"/>
      <c r="H4046" s="201"/>
      <c r="M4046" s="203"/>
    </row>
    <row r="4047" spans="1:13" s="189" customFormat="1" x14ac:dyDescent="0.25">
      <c r="A4047" s="204"/>
      <c r="F4047" s="201"/>
      <c r="G4047" s="201"/>
      <c r="H4047" s="201"/>
      <c r="M4047" s="203"/>
    </row>
    <row r="4048" spans="1:13" s="189" customFormat="1" x14ac:dyDescent="0.25">
      <c r="A4048" s="204"/>
      <c r="F4048" s="201"/>
      <c r="G4048" s="201"/>
      <c r="H4048" s="201"/>
      <c r="M4048" s="203"/>
    </row>
    <row r="4049" spans="1:13" s="189" customFormat="1" x14ac:dyDescent="0.25">
      <c r="A4049" s="204"/>
      <c r="F4049" s="201"/>
      <c r="G4049" s="201"/>
      <c r="H4049" s="201"/>
      <c r="M4049" s="203"/>
    </row>
    <row r="4050" spans="1:13" s="189" customFormat="1" x14ac:dyDescent="0.25">
      <c r="A4050" s="204"/>
      <c r="F4050" s="201"/>
      <c r="G4050" s="201"/>
      <c r="H4050" s="201"/>
      <c r="M4050" s="203"/>
    </row>
    <row r="4051" spans="1:13" s="189" customFormat="1" x14ac:dyDescent="0.25">
      <c r="A4051" s="204"/>
      <c r="F4051" s="201"/>
      <c r="G4051" s="201"/>
      <c r="H4051" s="201"/>
      <c r="M4051" s="203"/>
    </row>
    <row r="4052" spans="1:13" s="189" customFormat="1" x14ac:dyDescent="0.25">
      <c r="A4052" s="204"/>
      <c r="F4052" s="201"/>
      <c r="G4052" s="201"/>
      <c r="H4052" s="201"/>
      <c r="M4052" s="203"/>
    </row>
    <row r="4053" spans="1:13" s="189" customFormat="1" x14ac:dyDescent="0.25">
      <c r="A4053" s="204"/>
      <c r="F4053" s="201"/>
      <c r="G4053" s="201"/>
      <c r="H4053" s="201"/>
      <c r="M4053" s="203"/>
    </row>
    <row r="4054" spans="1:13" s="189" customFormat="1" x14ac:dyDescent="0.25">
      <c r="A4054" s="204"/>
      <c r="F4054" s="201"/>
      <c r="G4054" s="201"/>
      <c r="H4054" s="201"/>
      <c r="M4054" s="203"/>
    </row>
    <row r="4055" spans="1:13" s="189" customFormat="1" x14ac:dyDescent="0.25">
      <c r="A4055" s="204"/>
      <c r="F4055" s="201"/>
      <c r="G4055" s="201"/>
      <c r="H4055" s="201"/>
      <c r="M4055" s="203"/>
    </row>
    <row r="4056" spans="1:13" s="189" customFormat="1" x14ac:dyDescent="0.25">
      <c r="A4056" s="204"/>
      <c r="F4056" s="201"/>
      <c r="G4056" s="201"/>
      <c r="H4056" s="201"/>
      <c r="M4056" s="203"/>
    </row>
    <row r="4057" spans="1:13" s="189" customFormat="1" x14ac:dyDescent="0.25">
      <c r="A4057" s="204"/>
      <c r="F4057" s="201"/>
      <c r="G4057" s="201"/>
      <c r="H4057" s="201"/>
      <c r="M4057" s="203"/>
    </row>
    <row r="4058" spans="1:13" s="189" customFormat="1" x14ac:dyDescent="0.25">
      <c r="A4058" s="204"/>
      <c r="F4058" s="201"/>
      <c r="G4058" s="201"/>
      <c r="H4058" s="201"/>
      <c r="M4058" s="203"/>
    </row>
    <row r="4059" spans="1:13" s="189" customFormat="1" x14ac:dyDescent="0.25">
      <c r="A4059" s="204"/>
      <c r="F4059" s="201"/>
      <c r="G4059" s="201"/>
      <c r="H4059" s="201"/>
      <c r="M4059" s="203"/>
    </row>
    <row r="4060" spans="1:13" s="189" customFormat="1" x14ac:dyDescent="0.25">
      <c r="A4060" s="204"/>
      <c r="F4060" s="201"/>
      <c r="G4060" s="201"/>
      <c r="H4060" s="201"/>
      <c r="M4060" s="203"/>
    </row>
    <row r="4061" spans="1:13" s="189" customFormat="1" x14ac:dyDescent="0.25">
      <c r="A4061" s="204"/>
      <c r="F4061" s="201"/>
      <c r="G4061" s="201"/>
      <c r="H4061" s="201"/>
      <c r="M4061" s="203"/>
    </row>
    <row r="4062" spans="1:13" s="189" customFormat="1" x14ac:dyDescent="0.25">
      <c r="A4062" s="204"/>
      <c r="F4062" s="201"/>
      <c r="G4062" s="201"/>
      <c r="H4062" s="201"/>
      <c r="M4062" s="203"/>
    </row>
    <row r="4063" spans="1:13" s="189" customFormat="1" x14ac:dyDescent="0.25">
      <c r="A4063" s="204"/>
      <c r="F4063" s="201"/>
      <c r="G4063" s="201"/>
      <c r="H4063" s="201"/>
      <c r="M4063" s="203"/>
    </row>
    <row r="4064" spans="1:13" s="189" customFormat="1" x14ac:dyDescent="0.25">
      <c r="A4064" s="204"/>
      <c r="F4064" s="201"/>
      <c r="G4064" s="201"/>
      <c r="H4064" s="201"/>
      <c r="M4064" s="203"/>
    </row>
    <row r="4065" spans="1:13" s="189" customFormat="1" x14ac:dyDescent="0.25">
      <c r="A4065" s="204"/>
      <c r="F4065" s="201"/>
      <c r="G4065" s="201"/>
      <c r="H4065" s="201"/>
      <c r="M4065" s="203"/>
    </row>
    <row r="4066" spans="1:13" s="189" customFormat="1" x14ac:dyDescent="0.25">
      <c r="A4066" s="204"/>
      <c r="F4066" s="201"/>
      <c r="G4066" s="201"/>
      <c r="H4066" s="201"/>
      <c r="M4066" s="203"/>
    </row>
    <row r="4067" spans="1:13" s="189" customFormat="1" x14ac:dyDescent="0.25">
      <c r="A4067" s="204"/>
      <c r="F4067" s="201"/>
      <c r="G4067" s="201"/>
      <c r="H4067" s="201"/>
      <c r="M4067" s="203"/>
    </row>
    <row r="4068" spans="1:13" s="189" customFormat="1" x14ac:dyDescent="0.25">
      <c r="A4068" s="204"/>
      <c r="F4068" s="201"/>
      <c r="G4068" s="201"/>
      <c r="H4068" s="201"/>
      <c r="M4068" s="203"/>
    </row>
    <row r="4069" spans="1:13" s="189" customFormat="1" x14ac:dyDescent="0.25">
      <c r="A4069" s="204"/>
      <c r="F4069" s="201"/>
      <c r="G4069" s="201"/>
      <c r="H4069" s="201"/>
      <c r="M4069" s="203"/>
    </row>
    <row r="4070" spans="1:13" s="189" customFormat="1" x14ac:dyDescent="0.25">
      <c r="A4070" s="204"/>
      <c r="F4070" s="201"/>
      <c r="G4070" s="201"/>
      <c r="H4070" s="201"/>
      <c r="M4070" s="203"/>
    </row>
    <row r="4071" spans="1:13" s="189" customFormat="1" x14ac:dyDescent="0.25">
      <c r="A4071" s="204"/>
      <c r="F4071" s="201"/>
      <c r="G4071" s="201"/>
      <c r="H4071" s="201"/>
      <c r="M4071" s="203"/>
    </row>
    <row r="4072" spans="1:13" s="189" customFormat="1" x14ac:dyDescent="0.25">
      <c r="A4072" s="204"/>
      <c r="F4072" s="201"/>
      <c r="G4072" s="201"/>
      <c r="H4072" s="201"/>
      <c r="M4072" s="203"/>
    </row>
    <row r="4073" spans="1:13" s="189" customFormat="1" x14ac:dyDescent="0.25">
      <c r="A4073" s="204"/>
      <c r="F4073" s="201"/>
      <c r="G4073" s="201"/>
      <c r="H4073" s="201"/>
      <c r="M4073" s="203"/>
    </row>
    <row r="4074" spans="1:13" s="189" customFormat="1" x14ac:dyDescent="0.25">
      <c r="A4074" s="204"/>
      <c r="F4074" s="201"/>
      <c r="G4074" s="201"/>
      <c r="H4074" s="201"/>
      <c r="M4074" s="203"/>
    </row>
    <row r="4075" spans="1:13" s="189" customFormat="1" x14ac:dyDescent="0.25">
      <c r="A4075" s="204"/>
      <c r="F4075" s="201"/>
      <c r="G4075" s="201"/>
      <c r="H4075" s="201"/>
      <c r="M4075" s="203"/>
    </row>
    <row r="4076" spans="1:13" s="189" customFormat="1" x14ac:dyDescent="0.25">
      <c r="A4076" s="204"/>
      <c r="F4076" s="201"/>
      <c r="G4076" s="201"/>
      <c r="H4076" s="201"/>
      <c r="M4076" s="203"/>
    </row>
    <row r="4077" spans="1:13" s="189" customFormat="1" x14ac:dyDescent="0.25">
      <c r="A4077" s="204"/>
      <c r="F4077" s="201"/>
      <c r="G4077" s="201"/>
      <c r="H4077" s="201"/>
      <c r="M4077" s="203"/>
    </row>
    <row r="4078" spans="1:13" s="189" customFormat="1" x14ac:dyDescent="0.25">
      <c r="A4078" s="204"/>
      <c r="F4078" s="201"/>
      <c r="G4078" s="201"/>
      <c r="H4078" s="201"/>
      <c r="M4078" s="203"/>
    </row>
    <row r="4079" spans="1:13" s="189" customFormat="1" x14ac:dyDescent="0.25">
      <c r="A4079" s="204"/>
      <c r="F4079" s="201"/>
      <c r="G4079" s="201"/>
      <c r="H4079" s="201"/>
      <c r="M4079" s="203"/>
    </row>
    <row r="4080" spans="1:13" s="189" customFormat="1" x14ac:dyDescent="0.25">
      <c r="A4080" s="204"/>
      <c r="F4080" s="201"/>
      <c r="G4080" s="201"/>
      <c r="H4080" s="201"/>
      <c r="M4080" s="203"/>
    </row>
    <row r="4081" spans="1:13" s="189" customFormat="1" x14ac:dyDescent="0.25">
      <c r="A4081" s="204"/>
      <c r="F4081" s="201"/>
      <c r="G4081" s="201"/>
      <c r="H4081" s="201"/>
      <c r="M4081" s="203"/>
    </row>
    <row r="4082" spans="1:13" s="189" customFormat="1" x14ac:dyDescent="0.25">
      <c r="A4082" s="204"/>
      <c r="F4082" s="201"/>
      <c r="G4082" s="201"/>
      <c r="H4082" s="201"/>
      <c r="M4082" s="203"/>
    </row>
    <row r="4083" spans="1:13" s="189" customFormat="1" x14ac:dyDescent="0.25">
      <c r="A4083" s="204"/>
      <c r="F4083" s="201"/>
      <c r="G4083" s="201"/>
      <c r="H4083" s="201"/>
      <c r="M4083" s="203"/>
    </row>
    <row r="4084" spans="1:13" s="189" customFormat="1" x14ac:dyDescent="0.25">
      <c r="A4084" s="204"/>
      <c r="F4084" s="201"/>
      <c r="G4084" s="201"/>
      <c r="H4084" s="201"/>
      <c r="M4084" s="203"/>
    </row>
    <row r="4085" spans="1:13" s="189" customFormat="1" x14ac:dyDescent="0.25">
      <c r="A4085" s="204"/>
      <c r="F4085" s="201"/>
      <c r="G4085" s="201"/>
      <c r="H4085" s="201"/>
      <c r="M4085" s="203"/>
    </row>
    <row r="4086" spans="1:13" s="189" customFormat="1" x14ac:dyDescent="0.25">
      <c r="A4086" s="204"/>
      <c r="F4086" s="201"/>
      <c r="G4086" s="201"/>
      <c r="H4086" s="201"/>
      <c r="M4086" s="203"/>
    </row>
    <row r="4087" spans="1:13" s="189" customFormat="1" x14ac:dyDescent="0.25">
      <c r="A4087" s="204"/>
      <c r="F4087" s="201"/>
      <c r="G4087" s="201"/>
      <c r="H4087" s="201"/>
      <c r="M4087" s="203"/>
    </row>
    <row r="4088" spans="1:13" s="189" customFormat="1" x14ac:dyDescent="0.25">
      <c r="A4088" s="204"/>
      <c r="F4088" s="201"/>
      <c r="G4088" s="201"/>
      <c r="H4088" s="201"/>
      <c r="M4088" s="203"/>
    </row>
    <row r="4089" spans="1:13" s="189" customFormat="1" x14ac:dyDescent="0.25">
      <c r="A4089" s="204"/>
      <c r="F4089" s="201"/>
      <c r="G4089" s="201"/>
      <c r="H4089" s="201"/>
      <c r="M4089" s="203"/>
    </row>
    <row r="4090" spans="1:13" s="189" customFormat="1" x14ac:dyDescent="0.25">
      <c r="A4090" s="204"/>
      <c r="F4090" s="201"/>
      <c r="G4090" s="201"/>
      <c r="H4090" s="201"/>
      <c r="M4090" s="203"/>
    </row>
    <row r="4091" spans="1:13" s="189" customFormat="1" x14ac:dyDescent="0.25">
      <c r="A4091" s="204"/>
      <c r="F4091" s="201"/>
      <c r="G4091" s="201"/>
      <c r="H4091" s="201"/>
      <c r="M4091" s="203"/>
    </row>
    <row r="4092" spans="1:13" s="189" customFormat="1" x14ac:dyDescent="0.25">
      <c r="A4092" s="204"/>
      <c r="F4092" s="201"/>
      <c r="G4092" s="201"/>
      <c r="H4092" s="201"/>
      <c r="M4092" s="203"/>
    </row>
    <row r="4093" spans="1:13" s="189" customFormat="1" x14ac:dyDescent="0.25">
      <c r="A4093" s="204"/>
      <c r="F4093" s="201"/>
      <c r="G4093" s="201"/>
      <c r="H4093" s="201"/>
      <c r="M4093" s="203"/>
    </row>
    <row r="4094" spans="1:13" s="189" customFormat="1" x14ac:dyDescent="0.25">
      <c r="A4094" s="204"/>
      <c r="F4094" s="201"/>
      <c r="G4094" s="201"/>
      <c r="H4094" s="201"/>
      <c r="M4094" s="203"/>
    </row>
    <row r="4095" spans="1:13" s="189" customFormat="1" x14ac:dyDescent="0.25">
      <c r="A4095" s="204"/>
      <c r="F4095" s="201"/>
      <c r="G4095" s="201"/>
      <c r="H4095" s="201"/>
      <c r="M4095" s="203"/>
    </row>
    <row r="4096" spans="1:13" s="189" customFormat="1" x14ac:dyDescent="0.25">
      <c r="A4096" s="204"/>
      <c r="F4096" s="201"/>
      <c r="G4096" s="201"/>
      <c r="H4096" s="201"/>
      <c r="M4096" s="203"/>
    </row>
    <row r="4097" spans="1:13" s="189" customFormat="1" x14ac:dyDescent="0.25">
      <c r="A4097" s="204"/>
      <c r="F4097" s="201"/>
      <c r="G4097" s="201"/>
      <c r="H4097" s="201"/>
      <c r="M4097" s="203"/>
    </row>
    <row r="4098" spans="1:13" s="189" customFormat="1" x14ac:dyDescent="0.25">
      <c r="A4098" s="204"/>
      <c r="F4098" s="201"/>
      <c r="G4098" s="201"/>
      <c r="H4098" s="201"/>
      <c r="M4098" s="203"/>
    </row>
    <row r="4099" spans="1:13" s="189" customFormat="1" x14ac:dyDescent="0.25">
      <c r="A4099" s="204"/>
      <c r="F4099" s="201"/>
      <c r="G4099" s="201"/>
      <c r="H4099" s="201"/>
      <c r="M4099" s="203"/>
    </row>
    <row r="4100" spans="1:13" s="189" customFormat="1" x14ac:dyDescent="0.25">
      <c r="A4100" s="204"/>
      <c r="F4100" s="201"/>
      <c r="G4100" s="201"/>
      <c r="H4100" s="201"/>
      <c r="M4100" s="203"/>
    </row>
    <row r="4101" spans="1:13" s="189" customFormat="1" x14ac:dyDescent="0.25">
      <c r="A4101" s="204"/>
      <c r="F4101" s="201"/>
      <c r="G4101" s="201"/>
      <c r="H4101" s="201"/>
      <c r="M4101" s="203"/>
    </row>
    <row r="4102" spans="1:13" s="189" customFormat="1" x14ac:dyDescent="0.25">
      <c r="A4102" s="204"/>
      <c r="F4102" s="201"/>
      <c r="G4102" s="201"/>
      <c r="H4102" s="201"/>
      <c r="M4102" s="203"/>
    </row>
    <row r="4103" spans="1:13" s="189" customFormat="1" x14ac:dyDescent="0.25">
      <c r="A4103" s="204"/>
      <c r="F4103" s="201"/>
      <c r="G4103" s="201"/>
      <c r="H4103" s="201"/>
      <c r="M4103" s="203"/>
    </row>
    <row r="4104" spans="1:13" s="189" customFormat="1" x14ac:dyDescent="0.25">
      <c r="A4104" s="204"/>
      <c r="F4104" s="201"/>
      <c r="G4104" s="201"/>
      <c r="H4104" s="201"/>
      <c r="M4104" s="203"/>
    </row>
    <row r="4105" spans="1:13" s="189" customFormat="1" x14ac:dyDescent="0.25">
      <c r="A4105" s="204"/>
      <c r="F4105" s="201"/>
      <c r="G4105" s="201"/>
      <c r="H4105" s="201"/>
      <c r="M4105" s="203"/>
    </row>
    <row r="4106" spans="1:13" s="189" customFormat="1" x14ac:dyDescent="0.25">
      <c r="A4106" s="204"/>
      <c r="F4106" s="201"/>
      <c r="G4106" s="201"/>
      <c r="H4106" s="201"/>
      <c r="M4106" s="203"/>
    </row>
    <row r="4107" spans="1:13" s="189" customFormat="1" x14ac:dyDescent="0.25">
      <c r="A4107" s="204"/>
      <c r="F4107" s="201"/>
      <c r="G4107" s="201"/>
      <c r="H4107" s="201"/>
      <c r="M4107" s="203"/>
    </row>
    <row r="4108" spans="1:13" s="189" customFormat="1" x14ac:dyDescent="0.25">
      <c r="A4108" s="204"/>
      <c r="F4108" s="201"/>
      <c r="G4108" s="201"/>
      <c r="H4108" s="201"/>
      <c r="M4108" s="203"/>
    </row>
    <row r="4109" spans="1:13" s="189" customFormat="1" x14ac:dyDescent="0.25">
      <c r="A4109" s="204"/>
      <c r="F4109" s="201"/>
      <c r="G4109" s="201"/>
      <c r="H4109" s="201"/>
      <c r="M4109" s="203"/>
    </row>
    <row r="4110" spans="1:13" s="189" customFormat="1" x14ac:dyDescent="0.25">
      <c r="A4110" s="204"/>
      <c r="F4110" s="201"/>
      <c r="G4110" s="201"/>
      <c r="H4110" s="201"/>
      <c r="M4110" s="203"/>
    </row>
    <row r="4111" spans="1:13" s="189" customFormat="1" x14ac:dyDescent="0.25">
      <c r="A4111" s="204"/>
      <c r="F4111" s="201"/>
      <c r="G4111" s="201"/>
      <c r="H4111" s="201"/>
      <c r="M4111" s="203"/>
    </row>
    <row r="4112" spans="1:13" s="189" customFormat="1" x14ac:dyDescent="0.25">
      <c r="A4112" s="204"/>
      <c r="F4112" s="201"/>
      <c r="G4112" s="201"/>
      <c r="H4112" s="201"/>
      <c r="M4112" s="203"/>
    </row>
    <row r="4113" spans="1:13" s="189" customFormat="1" x14ac:dyDescent="0.25">
      <c r="A4113" s="204"/>
      <c r="F4113" s="201"/>
      <c r="G4113" s="201"/>
      <c r="H4113" s="201"/>
      <c r="M4113" s="203"/>
    </row>
    <row r="4114" spans="1:13" s="189" customFormat="1" x14ac:dyDescent="0.25">
      <c r="A4114" s="204"/>
      <c r="F4114" s="201"/>
      <c r="G4114" s="201"/>
      <c r="H4114" s="201"/>
      <c r="M4114" s="203"/>
    </row>
    <row r="4115" spans="1:13" s="189" customFormat="1" x14ac:dyDescent="0.25">
      <c r="A4115" s="204"/>
      <c r="F4115" s="201"/>
      <c r="G4115" s="201"/>
      <c r="H4115" s="201"/>
      <c r="M4115" s="203"/>
    </row>
    <row r="4116" spans="1:13" s="189" customFormat="1" x14ac:dyDescent="0.25">
      <c r="A4116" s="204"/>
      <c r="F4116" s="201"/>
      <c r="G4116" s="201"/>
      <c r="H4116" s="201"/>
      <c r="M4116" s="203"/>
    </row>
    <row r="4117" spans="1:13" s="189" customFormat="1" x14ac:dyDescent="0.25">
      <c r="A4117" s="204"/>
      <c r="F4117" s="201"/>
      <c r="G4117" s="201"/>
      <c r="H4117" s="201"/>
      <c r="M4117" s="203"/>
    </row>
    <row r="4118" spans="1:13" s="189" customFormat="1" x14ac:dyDescent="0.25">
      <c r="A4118" s="204"/>
      <c r="F4118" s="201"/>
      <c r="G4118" s="201"/>
      <c r="H4118" s="201"/>
      <c r="M4118" s="203"/>
    </row>
    <row r="4119" spans="1:13" s="189" customFormat="1" x14ac:dyDescent="0.25">
      <c r="A4119" s="204"/>
      <c r="F4119" s="201"/>
      <c r="G4119" s="201"/>
      <c r="H4119" s="201"/>
      <c r="M4119" s="203"/>
    </row>
    <row r="4120" spans="1:13" s="189" customFormat="1" x14ac:dyDescent="0.25">
      <c r="A4120" s="204"/>
      <c r="F4120" s="201"/>
      <c r="G4120" s="201"/>
      <c r="H4120" s="201"/>
      <c r="M4120" s="203"/>
    </row>
    <row r="4121" spans="1:13" s="189" customFormat="1" x14ac:dyDescent="0.25">
      <c r="A4121" s="204"/>
      <c r="F4121" s="201"/>
      <c r="G4121" s="201"/>
      <c r="H4121" s="201"/>
      <c r="M4121" s="203"/>
    </row>
    <row r="4122" spans="1:13" s="189" customFormat="1" x14ac:dyDescent="0.25">
      <c r="A4122" s="204"/>
      <c r="F4122" s="201"/>
      <c r="G4122" s="201"/>
      <c r="H4122" s="201"/>
      <c r="M4122" s="203"/>
    </row>
    <row r="4123" spans="1:13" s="189" customFormat="1" x14ac:dyDescent="0.25">
      <c r="A4123" s="204"/>
      <c r="F4123" s="201"/>
      <c r="G4123" s="201"/>
      <c r="H4123" s="201"/>
      <c r="M4123" s="203"/>
    </row>
    <row r="4124" spans="1:13" s="189" customFormat="1" x14ac:dyDescent="0.25">
      <c r="A4124" s="204"/>
      <c r="F4124" s="201"/>
      <c r="G4124" s="201"/>
      <c r="H4124" s="201"/>
      <c r="M4124" s="203"/>
    </row>
    <row r="4125" spans="1:13" s="189" customFormat="1" x14ac:dyDescent="0.25">
      <c r="A4125" s="204"/>
      <c r="F4125" s="201"/>
      <c r="G4125" s="201"/>
      <c r="H4125" s="201"/>
      <c r="M4125" s="203"/>
    </row>
    <row r="4126" spans="1:13" s="189" customFormat="1" x14ac:dyDescent="0.25">
      <c r="A4126" s="204"/>
      <c r="F4126" s="201"/>
      <c r="G4126" s="201"/>
      <c r="H4126" s="201"/>
      <c r="M4126" s="203"/>
    </row>
    <row r="4127" spans="1:13" s="189" customFormat="1" x14ac:dyDescent="0.25">
      <c r="A4127" s="204"/>
      <c r="F4127" s="201"/>
      <c r="G4127" s="201"/>
      <c r="H4127" s="201"/>
      <c r="M4127" s="203"/>
    </row>
    <row r="4128" spans="1:13" s="189" customFormat="1" x14ac:dyDescent="0.25">
      <c r="A4128" s="204"/>
      <c r="F4128" s="201"/>
      <c r="G4128" s="201"/>
      <c r="H4128" s="201"/>
      <c r="M4128" s="203"/>
    </row>
    <row r="4129" spans="1:13" s="189" customFormat="1" x14ac:dyDescent="0.25">
      <c r="A4129" s="204"/>
      <c r="F4129" s="201"/>
      <c r="G4129" s="201"/>
      <c r="H4129" s="201"/>
      <c r="M4129" s="203"/>
    </row>
    <row r="4130" spans="1:13" s="189" customFormat="1" x14ac:dyDescent="0.25">
      <c r="A4130" s="204"/>
      <c r="F4130" s="201"/>
      <c r="G4130" s="201"/>
      <c r="H4130" s="201"/>
      <c r="M4130" s="203"/>
    </row>
    <row r="4131" spans="1:13" s="189" customFormat="1" x14ac:dyDescent="0.25">
      <c r="A4131" s="204"/>
      <c r="F4131" s="201"/>
      <c r="G4131" s="201"/>
      <c r="H4131" s="201"/>
      <c r="M4131" s="203"/>
    </row>
    <row r="4132" spans="1:13" s="189" customFormat="1" x14ac:dyDescent="0.25">
      <c r="A4132" s="204"/>
      <c r="F4132" s="201"/>
      <c r="G4132" s="201"/>
      <c r="H4132" s="201"/>
      <c r="M4132" s="203"/>
    </row>
    <row r="4133" spans="1:13" s="189" customFormat="1" x14ac:dyDescent="0.25">
      <c r="A4133" s="204"/>
      <c r="F4133" s="201"/>
      <c r="G4133" s="201"/>
      <c r="H4133" s="201"/>
      <c r="M4133" s="203"/>
    </row>
    <row r="4134" spans="1:13" s="189" customFormat="1" x14ac:dyDescent="0.25">
      <c r="A4134" s="204"/>
      <c r="F4134" s="201"/>
      <c r="G4134" s="201"/>
      <c r="H4134" s="201"/>
      <c r="M4134" s="203"/>
    </row>
    <row r="4135" spans="1:13" s="189" customFormat="1" x14ac:dyDescent="0.25">
      <c r="A4135" s="204"/>
      <c r="F4135" s="201"/>
      <c r="G4135" s="201"/>
      <c r="H4135" s="201"/>
      <c r="M4135" s="203"/>
    </row>
    <row r="4136" spans="1:13" s="189" customFormat="1" x14ac:dyDescent="0.25">
      <c r="A4136" s="204"/>
      <c r="F4136" s="201"/>
      <c r="G4136" s="201"/>
      <c r="H4136" s="201"/>
      <c r="M4136" s="203"/>
    </row>
    <row r="4137" spans="1:13" s="189" customFormat="1" x14ac:dyDescent="0.25">
      <c r="A4137" s="204"/>
      <c r="F4137" s="201"/>
      <c r="G4137" s="201"/>
      <c r="H4137" s="201"/>
      <c r="M4137" s="203"/>
    </row>
    <row r="4138" spans="1:13" s="189" customFormat="1" x14ac:dyDescent="0.25">
      <c r="A4138" s="204"/>
      <c r="F4138" s="201"/>
      <c r="G4138" s="201"/>
      <c r="H4138" s="201"/>
      <c r="M4138" s="203"/>
    </row>
    <row r="4139" spans="1:13" s="189" customFormat="1" x14ac:dyDescent="0.25">
      <c r="A4139" s="204"/>
      <c r="F4139" s="201"/>
      <c r="G4139" s="201"/>
      <c r="H4139" s="201"/>
      <c r="M4139" s="203"/>
    </row>
    <row r="4140" spans="1:13" s="189" customFormat="1" x14ac:dyDescent="0.25">
      <c r="A4140" s="204"/>
      <c r="F4140" s="201"/>
      <c r="G4140" s="201"/>
      <c r="H4140" s="201"/>
      <c r="M4140" s="203"/>
    </row>
    <row r="4141" spans="1:13" s="189" customFormat="1" x14ac:dyDescent="0.25">
      <c r="A4141" s="204"/>
      <c r="F4141" s="201"/>
      <c r="G4141" s="201"/>
      <c r="H4141" s="201"/>
      <c r="M4141" s="203"/>
    </row>
    <row r="4142" spans="1:13" s="189" customFormat="1" x14ac:dyDescent="0.25">
      <c r="A4142" s="204"/>
      <c r="F4142" s="201"/>
      <c r="G4142" s="201"/>
      <c r="H4142" s="201"/>
      <c r="M4142" s="203"/>
    </row>
    <row r="4143" spans="1:13" s="189" customFormat="1" x14ac:dyDescent="0.25">
      <c r="A4143" s="204"/>
      <c r="F4143" s="201"/>
      <c r="G4143" s="201"/>
      <c r="H4143" s="201"/>
      <c r="M4143" s="203"/>
    </row>
    <row r="4144" spans="1:13" s="189" customFormat="1" x14ac:dyDescent="0.25">
      <c r="A4144" s="204"/>
      <c r="F4144" s="201"/>
      <c r="G4144" s="201"/>
      <c r="H4144" s="201"/>
      <c r="M4144" s="203"/>
    </row>
    <row r="4145" spans="1:13" s="189" customFormat="1" x14ac:dyDescent="0.25">
      <c r="A4145" s="204"/>
      <c r="F4145" s="201"/>
      <c r="G4145" s="201"/>
      <c r="H4145" s="201"/>
      <c r="M4145" s="203"/>
    </row>
    <row r="4146" spans="1:13" s="189" customFormat="1" x14ac:dyDescent="0.25">
      <c r="A4146" s="204"/>
      <c r="F4146" s="201"/>
      <c r="G4146" s="201"/>
      <c r="H4146" s="201"/>
      <c r="M4146" s="203"/>
    </row>
    <row r="4147" spans="1:13" s="189" customFormat="1" x14ac:dyDescent="0.25">
      <c r="A4147" s="204"/>
      <c r="F4147" s="201"/>
      <c r="G4147" s="201"/>
      <c r="H4147" s="201"/>
      <c r="M4147" s="203"/>
    </row>
    <row r="4148" spans="1:13" s="189" customFormat="1" x14ac:dyDescent="0.25">
      <c r="A4148" s="204"/>
      <c r="F4148" s="201"/>
      <c r="G4148" s="201"/>
      <c r="H4148" s="201"/>
      <c r="M4148" s="203"/>
    </row>
    <row r="4149" spans="1:13" s="189" customFormat="1" x14ac:dyDescent="0.25">
      <c r="A4149" s="204"/>
      <c r="F4149" s="201"/>
      <c r="G4149" s="201"/>
      <c r="H4149" s="201"/>
      <c r="M4149" s="203"/>
    </row>
    <row r="4150" spans="1:13" s="189" customFormat="1" x14ac:dyDescent="0.25">
      <c r="A4150" s="204"/>
      <c r="F4150" s="201"/>
      <c r="G4150" s="201"/>
      <c r="H4150" s="201"/>
      <c r="M4150" s="203"/>
    </row>
    <row r="4151" spans="1:13" s="189" customFormat="1" x14ac:dyDescent="0.25">
      <c r="A4151" s="204"/>
      <c r="F4151" s="201"/>
      <c r="G4151" s="201"/>
      <c r="H4151" s="201"/>
      <c r="M4151" s="203"/>
    </row>
    <row r="4152" spans="1:13" s="189" customFormat="1" x14ac:dyDescent="0.25">
      <c r="A4152" s="204"/>
      <c r="F4152" s="201"/>
      <c r="G4152" s="201"/>
      <c r="H4152" s="201"/>
      <c r="M4152" s="203"/>
    </row>
    <row r="4153" spans="1:13" s="189" customFormat="1" x14ac:dyDescent="0.25">
      <c r="A4153" s="204"/>
      <c r="F4153" s="201"/>
      <c r="G4153" s="201"/>
      <c r="H4153" s="201"/>
      <c r="M4153" s="203"/>
    </row>
    <row r="4154" spans="1:13" s="189" customFormat="1" x14ac:dyDescent="0.25">
      <c r="A4154" s="204"/>
      <c r="F4154" s="201"/>
      <c r="G4154" s="201"/>
      <c r="H4154" s="201"/>
      <c r="M4154" s="203"/>
    </row>
    <row r="4155" spans="1:13" s="189" customFormat="1" x14ac:dyDescent="0.25">
      <c r="A4155" s="204"/>
      <c r="F4155" s="201"/>
      <c r="G4155" s="201"/>
      <c r="H4155" s="201"/>
      <c r="M4155" s="203"/>
    </row>
    <row r="4156" spans="1:13" s="189" customFormat="1" x14ac:dyDescent="0.25">
      <c r="A4156" s="204"/>
      <c r="F4156" s="201"/>
      <c r="G4156" s="201"/>
      <c r="H4156" s="201"/>
      <c r="M4156" s="203"/>
    </row>
    <row r="4157" spans="1:13" s="189" customFormat="1" x14ac:dyDescent="0.25">
      <c r="A4157" s="204"/>
      <c r="F4157" s="201"/>
      <c r="G4157" s="201"/>
      <c r="H4157" s="201"/>
      <c r="M4157" s="203"/>
    </row>
    <row r="4158" spans="1:13" s="189" customFormat="1" x14ac:dyDescent="0.25">
      <c r="A4158" s="204"/>
      <c r="F4158" s="201"/>
      <c r="G4158" s="201"/>
      <c r="H4158" s="201"/>
      <c r="M4158" s="203"/>
    </row>
    <row r="4159" spans="1:13" s="189" customFormat="1" x14ac:dyDescent="0.25">
      <c r="A4159" s="204"/>
      <c r="F4159" s="201"/>
      <c r="G4159" s="201"/>
      <c r="H4159" s="201"/>
      <c r="M4159" s="203"/>
    </row>
    <row r="4160" spans="1:13" s="189" customFormat="1" x14ac:dyDescent="0.25">
      <c r="A4160" s="204"/>
      <c r="F4160" s="201"/>
      <c r="G4160" s="201"/>
      <c r="H4160" s="201"/>
      <c r="M4160" s="203"/>
    </row>
    <row r="4161" spans="1:13" s="189" customFormat="1" x14ac:dyDescent="0.25">
      <c r="A4161" s="204"/>
      <c r="F4161" s="201"/>
      <c r="G4161" s="201"/>
      <c r="H4161" s="201"/>
      <c r="M4161" s="203"/>
    </row>
    <row r="4162" spans="1:13" s="189" customFormat="1" x14ac:dyDescent="0.25">
      <c r="A4162" s="204"/>
      <c r="F4162" s="201"/>
      <c r="G4162" s="201"/>
      <c r="H4162" s="201"/>
      <c r="M4162" s="203"/>
    </row>
    <row r="4163" spans="1:13" s="189" customFormat="1" x14ac:dyDescent="0.25">
      <c r="A4163" s="204"/>
      <c r="F4163" s="201"/>
      <c r="G4163" s="201"/>
      <c r="H4163" s="201"/>
      <c r="M4163" s="203"/>
    </row>
    <row r="4164" spans="1:13" s="189" customFormat="1" x14ac:dyDescent="0.25">
      <c r="A4164" s="204"/>
      <c r="F4164" s="201"/>
      <c r="G4164" s="201"/>
      <c r="H4164" s="201"/>
      <c r="M4164" s="203"/>
    </row>
    <row r="4165" spans="1:13" s="189" customFormat="1" x14ac:dyDescent="0.25">
      <c r="A4165" s="204"/>
      <c r="F4165" s="201"/>
      <c r="G4165" s="201"/>
      <c r="H4165" s="201"/>
      <c r="M4165" s="203"/>
    </row>
    <row r="4166" spans="1:13" s="189" customFormat="1" x14ac:dyDescent="0.25">
      <c r="A4166" s="204"/>
      <c r="F4166" s="201"/>
      <c r="G4166" s="201"/>
      <c r="H4166" s="201"/>
      <c r="M4166" s="203"/>
    </row>
    <row r="4167" spans="1:13" s="189" customFormat="1" x14ac:dyDescent="0.25">
      <c r="A4167" s="204"/>
      <c r="F4167" s="201"/>
      <c r="G4167" s="201"/>
      <c r="H4167" s="201"/>
      <c r="M4167" s="203"/>
    </row>
    <row r="4168" spans="1:13" s="189" customFormat="1" x14ac:dyDescent="0.25">
      <c r="A4168" s="204"/>
      <c r="F4168" s="201"/>
      <c r="G4168" s="201"/>
      <c r="H4168" s="201"/>
      <c r="M4168" s="203"/>
    </row>
    <row r="4169" spans="1:13" s="189" customFormat="1" x14ac:dyDescent="0.25">
      <c r="A4169" s="204"/>
      <c r="F4169" s="201"/>
      <c r="G4169" s="201"/>
      <c r="H4169" s="201"/>
      <c r="M4169" s="203"/>
    </row>
    <row r="4170" spans="1:13" s="189" customFormat="1" x14ac:dyDescent="0.25">
      <c r="A4170" s="204"/>
      <c r="F4170" s="201"/>
      <c r="G4170" s="201"/>
      <c r="H4170" s="201"/>
      <c r="M4170" s="203"/>
    </row>
    <row r="4171" spans="1:13" s="189" customFormat="1" x14ac:dyDescent="0.25">
      <c r="A4171" s="204"/>
      <c r="F4171" s="201"/>
      <c r="G4171" s="201"/>
      <c r="H4171" s="201"/>
      <c r="M4171" s="203"/>
    </row>
    <row r="4172" spans="1:13" s="189" customFormat="1" x14ac:dyDescent="0.25">
      <c r="A4172" s="204"/>
      <c r="F4172" s="201"/>
      <c r="G4172" s="201"/>
      <c r="H4172" s="201"/>
      <c r="M4172" s="203"/>
    </row>
    <row r="4173" spans="1:13" s="189" customFormat="1" x14ac:dyDescent="0.25">
      <c r="A4173" s="204"/>
      <c r="F4173" s="201"/>
      <c r="G4173" s="201"/>
      <c r="H4173" s="201"/>
      <c r="M4173" s="203"/>
    </row>
    <row r="4174" spans="1:13" s="189" customFormat="1" x14ac:dyDescent="0.25">
      <c r="A4174" s="204"/>
      <c r="F4174" s="201"/>
      <c r="G4174" s="201"/>
      <c r="H4174" s="201"/>
      <c r="M4174" s="203"/>
    </row>
    <row r="4175" spans="1:13" s="189" customFormat="1" x14ac:dyDescent="0.25">
      <c r="A4175" s="204"/>
      <c r="F4175" s="201"/>
      <c r="G4175" s="201"/>
      <c r="H4175" s="201"/>
      <c r="M4175" s="203"/>
    </row>
    <row r="4176" spans="1:13" s="189" customFormat="1" x14ac:dyDescent="0.25">
      <c r="A4176" s="204"/>
      <c r="F4176" s="201"/>
      <c r="G4176" s="201"/>
      <c r="H4176" s="201"/>
      <c r="M4176" s="203"/>
    </row>
    <row r="4177" spans="1:13" s="189" customFormat="1" x14ac:dyDescent="0.25">
      <c r="A4177" s="204"/>
      <c r="F4177" s="201"/>
      <c r="G4177" s="201"/>
      <c r="H4177" s="201"/>
      <c r="M4177" s="203"/>
    </row>
    <row r="4178" spans="1:13" s="189" customFormat="1" x14ac:dyDescent="0.25">
      <c r="A4178" s="204"/>
      <c r="F4178" s="201"/>
      <c r="G4178" s="201"/>
      <c r="H4178" s="201"/>
      <c r="M4178" s="203"/>
    </row>
    <row r="4179" spans="1:13" s="189" customFormat="1" x14ac:dyDescent="0.25">
      <c r="A4179" s="204"/>
      <c r="F4179" s="201"/>
      <c r="G4179" s="201"/>
      <c r="H4179" s="201"/>
      <c r="M4179" s="203"/>
    </row>
    <row r="4180" spans="1:13" s="189" customFormat="1" x14ac:dyDescent="0.25">
      <c r="A4180" s="204"/>
      <c r="F4180" s="201"/>
      <c r="G4180" s="201"/>
      <c r="H4180" s="201"/>
      <c r="M4180" s="203"/>
    </row>
    <row r="4181" spans="1:13" s="189" customFormat="1" x14ac:dyDescent="0.25">
      <c r="A4181" s="204"/>
      <c r="F4181" s="201"/>
      <c r="G4181" s="201"/>
      <c r="H4181" s="201"/>
      <c r="M4181" s="203"/>
    </row>
    <row r="4182" spans="1:13" s="189" customFormat="1" x14ac:dyDescent="0.25">
      <c r="A4182" s="204"/>
      <c r="F4182" s="201"/>
      <c r="G4182" s="201"/>
      <c r="H4182" s="201"/>
      <c r="M4182" s="203"/>
    </row>
    <row r="4183" spans="1:13" s="189" customFormat="1" x14ac:dyDescent="0.25">
      <c r="A4183" s="204"/>
      <c r="F4183" s="201"/>
      <c r="G4183" s="201"/>
      <c r="H4183" s="201"/>
      <c r="M4183" s="203"/>
    </row>
    <row r="4184" spans="1:13" s="189" customFormat="1" x14ac:dyDescent="0.25">
      <c r="A4184" s="204"/>
      <c r="F4184" s="201"/>
      <c r="G4184" s="201"/>
      <c r="H4184" s="201"/>
      <c r="M4184" s="203"/>
    </row>
    <row r="4185" spans="1:13" s="189" customFormat="1" x14ac:dyDescent="0.25">
      <c r="A4185" s="204"/>
      <c r="F4185" s="201"/>
      <c r="G4185" s="201"/>
      <c r="H4185" s="201"/>
      <c r="M4185" s="203"/>
    </row>
    <row r="4186" spans="1:13" s="189" customFormat="1" x14ac:dyDescent="0.25">
      <c r="A4186" s="204"/>
      <c r="F4186" s="201"/>
      <c r="G4186" s="201"/>
      <c r="H4186" s="201"/>
      <c r="M4186" s="203"/>
    </row>
    <row r="4187" spans="1:13" s="189" customFormat="1" x14ac:dyDescent="0.25">
      <c r="A4187" s="204"/>
      <c r="F4187" s="201"/>
      <c r="G4187" s="201"/>
      <c r="H4187" s="201"/>
      <c r="M4187" s="203"/>
    </row>
    <row r="4188" spans="1:13" s="189" customFormat="1" x14ac:dyDescent="0.25">
      <c r="A4188" s="204"/>
      <c r="F4188" s="201"/>
      <c r="G4188" s="201"/>
      <c r="H4188" s="201"/>
      <c r="M4188" s="203"/>
    </row>
    <row r="4189" spans="1:13" s="189" customFormat="1" x14ac:dyDescent="0.25">
      <c r="A4189" s="204"/>
      <c r="F4189" s="201"/>
      <c r="G4189" s="201"/>
      <c r="H4189" s="201"/>
      <c r="M4189" s="203"/>
    </row>
    <row r="4190" spans="1:13" s="189" customFormat="1" x14ac:dyDescent="0.25">
      <c r="A4190" s="204"/>
      <c r="F4190" s="201"/>
      <c r="G4190" s="201"/>
      <c r="H4190" s="201"/>
      <c r="M4190" s="203"/>
    </row>
    <row r="4191" spans="1:13" s="189" customFormat="1" x14ac:dyDescent="0.25">
      <c r="A4191" s="204"/>
      <c r="F4191" s="201"/>
      <c r="G4191" s="201"/>
      <c r="H4191" s="201"/>
      <c r="M4191" s="203"/>
    </row>
    <row r="4192" spans="1:13" s="189" customFormat="1" x14ac:dyDescent="0.25">
      <c r="A4192" s="204"/>
      <c r="F4192" s="201"/>
      <c r="G4192" s="201"/>
      <c r="H4192" s="201"/>
      <c r="M4192" s="203"/>
    </row>
    <row r="4193" spans="1:13" s="189" customFormat="1" x14ac:dyDescent="0.25">
      <c r="A4193" s="204"/>
      <c r="F4193" s="201"/>
      <c r="G4193" s="201"/>
      <c r="H4193" s="201"/>
      <c r="M4193" s="203"/>
    </row>
    <row r="4194" spans="1:13" s="189" customFormat="1" x14ac:dyDescent="0.25">
      <c r="A4194" s="204"/>
      <c r="F4194" s="201"/>
      <c r="G4194" s="201"/>
      <c r="H4194" s="201"/>
      <c r="M4194" s="203"/>
    </row>
    <row r="4195" spans="1:13" s="189" customFormat="1" x14ac:dyDescent="0.25">
      <c r="A4195" s="204"/>
      <c r="F4195" s="201"/>
      <c r="G4195" s="201"/>
      <c r="H4195" s="201"/>
      <c r="M4195" s="203"/>
    </row>
    <row r="4196" spans="1:13" s="189" customFormat="1" x14ac:dyDescent="0.25">
      <c r="A4196" s="204"/>
      <c r="F4196" s="201"/>
      <c r="G4196" s="201"/>
      <c r="H4196" s="201"/>
      <c r="M4196" s="203"/>
    </row>
    <row r="4197" spans="1:13" s="189" customFormat="1" x14ac:dyDescent="0.25">
      <c r="A4197" s="204"/>
      <c r="F4197" s="201"/>
      <c r="G4197" s="201"/>
      <c r="H4197" s="201"/>
      <c r="M4197" s="203"/>
    </row>
    <row r="4198" spans="1:13" s="189" customFormat="1" x14ac:dyDescent="0.25">
      <c r="A4198" s="204"/>
      <c r="F4198" s="201"/>
      <c r="G4198" s="201"/>
      <c r="H4198" s="201"/>
      <c r="M4198" s="203"/>
    </row>
    <row r="4199" spans="1:13" s="189" customFormat="1" x14ac:dyDescent="0.25">
      <c r="A4199" s="204"/>
      <c r="F4199" s="201"/>
      <c r="G4199" s="201"/>
      <c r="H4199" s="201"/>
      <c r="M4199" s="203"/>
    </row>
    <row r="4200" spans="1:13" s="189" customFormat="1" x14ac:dyDescent="0.25">
      <c r="A4200" s="204"/>
      <c r="F4200" s="201"/>
      <c r="G4200" s="201"/>
      <c r="H4200" s="201"/>
      <c r="M4200" s="203"/>
    </row>
    <row r="4201" spans="1:13" s="189" customFormat="1" x14ac:dyDescent="0.25">
      <c r="A4201" s="204"/>
      <c r="F4201" s="201"/>
      <c r="G4201" s="201"/>
      <c r="H4201" s="201"/>
      <c r="M4201" s="203"/>
    </row>
    <row r="4202" spans="1:13" s="189" customFormat="1" x14ac:dyDescent="0.25">
      <c r="A4202" s="204"/>
      <c r="F4202" s="201"/>
      <c r="G4202" s="201"/>
      <c r="H4202" s="201"/>
      <c r="M4202" s="203"/>
    </row>
    <row r="4203" spans="1:13" s="189" customFormat="1" x14ac:dyDescent="0.25">
      <c r="A4203" s="204"/>
      <c r="F4203" s="201"/>
      <c r="G4203" s="201"/>
      <c r="H4203" s="201"/>
      <c r="M4203" s="203"/>
    </row>
    <row r="4204" spans="1:13" s="189" customFormat="1" x14ac:dyDescent="0.25">
      <c r="A4204" s="204"/>
      <c r="F4204" s="201"/>
      <c r="G4204" s="201"/>
      <c r="H4204" s="201"/>
      <c r="M4204" s="203"/>
    </row>
    <row r="4205" spans="1:13" s="189" customFormat="1" x14ac:dyDescent="0.25">
      <c r="A4205" s="204"/>
      <c r="F4205" s="201"/>
      <c r="G4205" s="201"/>
      <c r="H4205" s="201"/>
      <c r="M4205" s="203"/>
    </row>
    <row r="4206" spans="1:13" s="189" customFormat="1" x14ac:dyDescent="0.25">
      <c r="A4206" s="204"/>
      <c r="F4206" s="201"/>
      <c r="G4206" s="201"/>
      <c r="H4206" s="201"/>
      <c r="M4206" s="203"/>
    </row>
    <row r="4207" spans="1:13" s="189" customFormat="1" x14ac:dyDescent="0.25">
      <c r="A4207" s="204"/>
      <c r="F4207" s="201"/>
      <c r="G4207" s="201"/>
      <c r="H4207" s="201"/>
      <c r="M4207" s="203"/>
    </row>
    <row r="4208" spans="1:13" s="189" customFormat="1" x14ac:dyDescent="0.25">
      <c r="A4208" s="204"/>
      <c r="F4208" s="201"/>
      <c r="G4208" s="201"/>
      <c r="H4208" s="201"/>
      <c r="M4208" s="203"/>
    </row>
    <row r="4209" spans="1:13" s="189" customFormat="1" x14ac:dyDescent="0.25">
      <c r="A4209" s="204"/>
      <c r="F4209" s="201"/>
      <c r="G4209" s="201"/>
      <c r="H4209" s="201"/>
      <c r="M4209" s="203"/>
    </row>
    <row r="4210" spans="1:13" s="189" customFormat="1" x14ac:dyDescent="0.25">
      <c r="A4210" s="204"/>
      <c r="F4210" s="201"/>
      <c r="G4210" s="201"/>
      <c r="H4210" s="201"/>
      <c r="M4210" s="203"/>
    </row>
    <row r="4211" spans="1:13" s="189" customFormat="1" x14ac:dyDescent="0.25">
      <c r="A4211" s="204"/>
      <c r="F4211" s="201"/>
      <c r="G4211" s="201"/>
      <c r="H4211" s="201"/>
      <c r="M4211" s="203"/>
    </row>
    <row r="4212" spans="1:13" s="189" customFormat="1" x14ac:dyDescent="0.25">
      <c r="A4212" s="204"/>
      <c r="F4212" s="201"/>
      <c r="G4212" s="201"/>
      <c r="H4212" s="201"/>
      <c r="M4212" s="203"/>
    </row>
    <row r="4213" spans="1:13" s="189" customFormat="1" x14ac:dyDescent="0.25">
      <c r="A4213" s="204"/>
      <c r="F4213" s="201"/>
      <c r="G4213" s="201"/>
      <c r="H4213" s="201"/>
      <c r="M4213" s="203"/>
    </row>
    <row r="4214" spans="1:13" s="189" customFormat="1" x14ac:dyDescent="0.25">
      <c r="A4214" s="204"/>
      <c r="F4214" s="201"/>
      <c r="G4214" s="201"/>
      <c r="H4214" s="201"/>
      <c r="M4214" s="203"/>
    </row>
    <row r="4215" spans="1:13" s="189" customFormat="1" x14ac:dyDescent="0.25">
      <c r="A4215" s="204"/>
      <c r="F4215" s="201"/>
      <c r="G4215" s="201"/>
      <c r="H4215" s="201"/>
      <c r="M4215" s="203"/>
    </row>
    <row r="4216" spans="1:13" s="189" customFormat="1" x14ac:dyDescent="0.25">
      <c r="A4216" s="204"/>
      <c r="F4216" s="201"/>
      <c r="G4216" s="201"/>
      <c r="H4216" s="201"/>
      <c r="M4216" s="203"/>
    </row>
    <row r="4217" spans="1:13" s="189" customFormat="1" x14ac:dyDescent="0.25">
      <c r="A4217" s="204"/>
      <c r="F4217" s="201"/>
      <c r="G4217" s="201"/>
      <c r="H4217" s="201"/>
      <c r="M4217" s="203"/>
    </row>
    <row r="4218" spans="1:13" s="189" customFormat="1" x14ac:dyDescent="0.25">
      <c r="A4218" s="204"/>
      <c r="F4218" s="201"/>
      <c r="G4218" s="201"/>
      <c r="H4218" s="201"/>
      <c r="M4218" s="203"/>
    </row>
    <row r="4219" spans="1:13" s="189" customFormat="1" x14ac:dyDescent="0.25">
      <c r="A4219" s="204"/>
      <c r="F4219" s="201"/>
      <c r="G4219" s="201"/>
      <c r="H4219" s="201"/>
      <c r="M4219" s="203"/>
    </row>
    <row r="4220" spans="1:13" s="189" customFormat="1" x14ac:dyDescent="0.25">
      <c r="A4220" s="204"/>
      <c r="F4220" s="201"/>
      <c r="G4220" s="201"/>
      <c r="H4220" s="201"/>
      <c r="M4220" s="203"/>
    </row>
    <row r="4221" spans="1:13" s="189" customFormat="1" x14ac:dyDescent="0.25">
      <c r="A4221" s="204"/>
      <c r="F4221" s="201"/>
      <c r="G4221" s="201"/>
      <c r="H4221" s="201"/>
      <c r="M4221" s="203"/>
    </row>
    <row r="4222" spans="1:13" s="189" customFormat="1" x14ac:dyDescent="0.25">
      <c r="A4222" s="204"/>
      <c r="F4222" s="201"/>
      <c r="G4222" s="201"/>
      <c r="H4222" s="201"/>
      <c r="M4222" s="203"/>
    </row>
    <row r="4223" spans="1:13" s="189" customFormat="1" x14ac:dyDescent="0.25">
      <c r="A4223" s="204"/>
      <c r="F4223" s="201"/>
      <c r="G4223" s="201"/>
      <c r="H4223" s="201"/>
      <c r="M4223" s="203"/>
    </row>
    <row r="4224" spans="1:13" s="189" customFormat="1" x14ac:dyDescent="0.25">
      <c r="A4224" s="204"/>
      <c r="F4224" s="201"/>
      <c r="G4224" s="201"/>
      <c r="H4224" s="201"/>
      <c r="M4224" s="203"/>
    </row>
    <row r="4225" spans="1:13" s="189" customFormat="1" x14ac:dyDescent="0.25">
      <c r="A4225" s="204"/>
      <c r="F4225" s="201"/>
      <c r="G4225" s="201"/>
      <c r="H4225" s="201"/>
      <c r="M4225" s="203"/>
    </row>
    <row r="4226" spans="1:13" s="189" customFormat="1" x14ac:dyDescent="0.25">
      <c r="A4226" s="204"/>
      <c r="F4226" s="201"/>
      <c r="G4226" s="201"/>
      <c r="H4226" s="201"/>
      <c r="M4226" s="203"/>
    </row>
    <row r="4227" spans="1:13" s="189" customFormat="1" x14ac:dyDescent="0.25">
      <c r="A4227" s="204"/>
      <c r="F4227" s="201"/>
      <c r="G4227" s="201"/>
      <c r="H4227" s="201"/>
      <c r="M4227" s="203"/>
    </row>
    <row r="4228" spans="1:13" s="189" customFormat="1" x14ac:dyDescent="0.25">
      <c r="A4228" s="204"/>
      <c r="F4228" s="201"/>
      <c r="G4228" s="201"/>
      <c r="H4228" s="201"/>
      <c r="M4228" s="203"/>
    </row>
    <row r="4229" spans="1:13" s="189" customFormat="1" x14ac:dyDescent="0.25">
      <c r="A4229" s="204"/>
      <c r="F4229" s="201"/>
      <c r="G4229" s="201"/>
      <c r="H4229" s="201"/>
      <c r="M4229" s="203"/>
    </row>
    <row r="4230" spans="1:13" s="189" customFormat="1" x14ac:dyDescent="0.25">
      <c r="A4230" s="204"/>
      <c r="F4230" s="201"/>
      <c r="G4230" s="201"/>
      <c r="H4230" s="201"/>
      <c r="M4230" s="203"/>
    </row>
    <row r="4231" spans="1:13" s="189" customFormat="1" x14ac:dyDescent="0.25">
      <c r="A4231" s="204"/>
      <c r="F4231" s="201"/>
      <c r="G4231" s="201"/>
      <c r="H4231" s="201"/>
      <c r="M4231" s="203"/>
    </row>
    <row r="4232" spans="1:13" s="189" customFormat="1" x14ac:dyDescent="0.25">
      <c r="A4232" s="204"/>
      <c r="F4232" s="201"/>
      <c r="G4232" s="201"/>
      <c r="H4232" s="201"/>
      <c r="M4232" s="203"/>
    </row>
    <row r="4233" spans="1:13" s="189" customFormat="1" x14ac:dyDescent="0.25">
      <c r="A4233" s="204"/>
      <c r="F4233" s="201"/>
      <c r="G4233" s="201"/>
      <c r="H4233" s="201"/>
      <c r="M4233" s="203"/>
    </row>
    <row r="4234" spans="1:13" s="189" customFormat="1" x14ac:dyDescent="0.25">
      <c r="A4234" s="204"/>
      <c r="F4234" s="201"/>
      <c r="G4234" s="201"/>
      <c r="H4234" s="201"/>
      <c r="M4234" s="203"/>
    </row>
    <row r="4235" spans="1:13" s="189" customFormat="1" x14ac:dyDescent="0.25">
      <c r="A4235" s="204"/>
      <c r="F4235" s="201"/>
      <c r="G4235" s="201"/>
      <c r="H4235" s="201"/>
      <c r="M4235" s="203"/>
    </row>
    <row r="4236" spans="1:13" s="189" customFormat="1" x14ac:dyDescent="0.25">
      <c r="A4236" s="204"/>
      <c r="F4236" s="201"/>
      <c r="G4236" s="201"/>
      <c r="H4236" s="201"/>
      <c r="M4236" s="203"/>
    </row>
    <row r="4237" spans="1:13" s="189" customFormat="1" x14ac:dyDescent="0.25">
      <c r="A4237" s="204"/>
      <c r="F4237" s="201"/>
      <c r="G4237" s="201"/>
      <c r="H4237" s="201"/>
      <c r="M4237" s="203"/>
    </row>
    <row r="4238" spans="1:13" s="189" customFormat="1" x14ac:dyDescent="0.25">
      <c r="A4238" s="204"/>
      <c r="F4238" s="201"/>
      <c r="G4238" s="201"/>
      <c r="H4238" s="201"/>
      <c r="M4238" s="203"/>
    </row>
    <row r="4239" spans="1:13" s="189" customFormat="1" x14ac:dyDescent="0.25">
      <c r="A4239" s="204"/>
      <c r="F4239" s="201"/>
      <c r="G4239" s="201"/>
      <c r="H4239" s="201"/>
      <c r="M4239" s="203"/>
    </row>
    <row r="4240" spans="1:13" s="189" customFormat="1" x14ac:dyDescent="0.25">
      <c r="A4240" s="204"/>
      <c r="F4240" s="201"/>
      <c r="G4240" s="201"/>
      <c r="H4240" s="201"/>
      <c r="M4240" s="203"/>
    </row>
    <row r="4241" spans="1:13" s="189" customFormat="1" x14ac:dyDescent="0.25">
      <c r="A4241" s="204"/>
      <c r="F4241" s="201"/>
      <c r="G4241" s="201"/>
      <c r="H4241" s="201"/>
      <c r="M4241" s="203"/>
    </row>
    <row r="4242" spans="1:13" s="189" customFormat="1" x14ac:dyDescent="0.25">
      <c r="A4242" s="204"/>
      <c r="F4242" s="201"/>
      <c r="G4242" s="201"/>
      <c r="H4242" s="201"/>
      <c r="M4242" s="203"/>
    </row>
    <row r="4243" spans="1:13" s="189" customFormat="1" x14ac:dyDescent="0.25">
      <c r="A4243" s="204"/>
      <c r="F4243" s="201"/>
      <c r="G4243" s="201"/>
      <c r="H4243" s="201"/>
      <c r="M4243" s="203"/>
    </row>
    <row r="4244" spans="1:13" s="189" customFormat="1" x14ac:dyDescent="0.25">
      <c r="A4244" s="204"/>
      <c r="F4244" s="201"/>
      <c r="G4244" s="201"/>
      <c r="H4244" s="201"/>
      <c r="M4244" s="203"/>
    </row>
    <row r="4245" spans="1:13" s="189" customFormat="1" x14ac:dyDescent="0.25">
      <c r="A4245" s="204"/>
      <c r="F4245" s="201"/>
      <c r="G4245" s="201"/>
      <c r="H4245" s="201"/>
      <c r="M4245" s="203"/>
    </row>
    <row r="4246" spans="1:13" s="189" customFormat="1" x14ac:dyDescent="0.25">
      <c r="A4246" s="204"/>
      <c r="F4246" s="201"/>
      <c r="G4246" s="201"/>
      <c r="H4246" s="201"/>
      <c r="M4246" s="203"/>
    </row>
    <row r="4247" spans="1:13" s="189" customFormat="1" x14ac:dyDescent="0.25">
      <c r="A4247" s="204"/>
      <c r="F4247" s="201"/>
      <c r="G4247" s="201"/>
      <c r="H4247" s="201"/>
      <c r="M4247" s="203"/>
    </row>
    <row r="4248" spans="1:13" s="189" customFormat="1" x14ac:dyDescent="0.25">
      <c r="A4248" s="204"/>
      <c r="F4248" s="201"/>
      <c r="G4248" s="201"/>
      <c r="H4248" s="201"/>
      <c r="M4248" s="203"/>
    </row>
    <row r="4249" spans="1:13" s="189" customFormat="1" x14ac:dyDescent="0.25">
      <c r="A4249" s="204"/>
      <c r="F4249" s="201"/>
      <c r="G4249" s="201"/>
      <c r="H4249" s="201"/>
      <c r="M4249" s="203"/>
    </row>
    <row r="4250" spans="1:13" s="189" customFormat="1" x14ac:dyDescent="0.25">
      <c r="A4250" s="204"/>
      <c r="F4250" s="201"/>
      <c r="G4250" s="201"/>
      <c r="H4250" s="201"/>
      <c r="M4250" s="203"/>
    </row>
    <row r="4251" spans="1:13" s="189" customFormat="1" x14ac:dyDescent="0.25">
      <c r="A4251" s="204"/>
      <c r="F4251" s="201"/>
      <c r="G4251" s="201"/>
      <c r="H4251" s="201"/>
      <c r="M4251" s="203"/>
    </row>
    <row r="4252" spans="1:13" s="189" customFormat="1" x14ac:dyDescent="0.25">
      <c r="A4252" s="204"/>
      <c r="F4252" s="201"/>
      <c r="G4252" s="201"/>
      <c r="H4252" s="201"/>
      <c r="M4252" s="203"/>
    </row>
    <row r="4253" spans="1:13" s="189" customFormat="1" x14ac:dyDescent="0.25">
      <c r="A4253" s="204"/>
      <c r="F4253" s="201"/>
      <c r="G4253" s="201"/>
      <c r="H4253" s="201"/>
      <c r="M4253" s="203"/>
    </row>
    <row r="4254" spans="1:13" s="189" customFormat="1" x14ac:dyDescent="0.25">
      <c r="A4254" s="204"/>
      <c r="F4254" s="201"/>
      <c r="G4254" s="201"/>
      <c r="H4254" s="201"/>
      <c r="M4254" s="203"/>
    </row>
    <row r="4255" spans="1:13" s="189" customFormat="1" x14ac:dyDescent="0.25">
      <c r="A4255" s="204"/>
      <c r="F4255" s="201"/>
      <c r="G4255" s="201"/>
      <c r="H4255" s="201"/>
      <c r="M4255" s="203"/>
    </row>
    <row r="4256" spans="1:13" s="189" customFormat="1" x14ac:dyDescent="0.25">
      <c r="A4256" s="204"/>
      <c r="F4256" s="201"/>
      <c r="G4256" s="201"/>
      <c r="H4256" s="201"/>
      <c r="M4256" s="203"/>
    </row>
    <row r="4257" spans="1:13" s="189" customFormat="1" x14ac:dyDescent="0.25">
      <c r="A4257" s="204"/>
      <c r="F4257" s="201"/>
      <c r="G4257" s="201"/>
      <c r="H4257" s="201"/>
      <c r="M4257" s="203"/>
    </row>
    <row r="4258" spans="1:13" s="189" customFormat="1" x14ac:dyDescent="0.25">
      <c r="A4258" s="204"/>
      <c r="F4258" s="201"/>
      <c r="G4258" s="201"/>
      <c r="H4258" s="201"/>
      <c r="M4258" s="203"/>
    </row>
    <row r="4259" spans="1:13" s="189" customFormat="1" x14ac:dyDescent="0.25">
      <c r="A4259" s="204"/>
      <c r="F4259" s="201"/>
      <c r="G4259" s="201"/>
      <c r="H4259" s="201"/>
      <c r="M4259" s="203"/>
    </row>
    <row r="4260" spans="1:13" s="189" customFormat="1" x14ac:dyDescent="0.25">
      <c r="A4260" s="204"/>
      <c r="F4260" s="201"/>
      <c r="G4260" s="201"/>
      <c r="H4260" s="201"/>
      <c r="M4260" s="203"/>
    </row>
    <row r="4261" spans="1:13" s="189" customFormat="1" x14ac:dyDescent="0.25">
      <c r="A4261" s="204"/>
      <c r="F4261" s="201"/>
      <c r="G4261" s="201"/>
      <c r="H4261" s="201"/>
      <c r="M4261" s="203"/>
    </row>
    <row r="4262" spans="1:13" s="189" customFormat="1" x14ac:dyDescent="0.25">
      <c r="A4262" s="204"/>
      <c r="F4262" s="201"/>
      <c r="G4262" s="201"/>
      <c r="H4262" s="201"/>
      <c r="M4262" s="203"/>
    </row>
    <row r="4263" spans="1:13" s="189" customFormat="1" x14ac:dyDescent="0.25">
      <c r="A4263" s="204"/>
      <c r="F4263" s="201"/>
      <c r="G4263" s="201"/>
      <c r="H4263" s="201"/>
      <c r="M4263" s="203"/>
    </row>
    <row r="4264" spans="1:13" s="189" customFormat="1" x14ac:dyDescent="0.25">
      <c r="A4264" s="204"/>
      <c r="F4264" s="201"/>
      <c r="G4264" s="201"/>
      <c r="H4264" s="201"/>
      <c r="M4264" s="203"/>
    </row>
    <row r="4265" spans="1:13" s="189" customFormat="1" x14ac:dyDescent="0.25">
      <c r="A4265" s="204"/>
      <c r="F4265" s="201"/>
      <c r="G4265" s="201"/>
      <c r="H4265" s="201"/>
      <c r="M4265" s="203"/>
    </row>
    <row r="4266" spans="1:13" s="189" customFormat="1" x14ac:dyDescent="0.25">
      <c r="A4266" s="204"/>
      <c r="F4266" s="201"/>
      <c r="G4266" s="201"/>
      <c r="H4266" s="201"/>
      <c r="M4266" s="203"/>
    </row>
    <row r="4267" spans="1:13" s="189" customFormat="1" x14ac:dyDescent="0.25">
      <c r="A4267" s="204"/>
      <c r="F4267" s="201"/>
      <c r="G4267" s="201"/>
      <c r="H4267" s="201"/>
      <c r="M4267" s="203"/>
    </row>
    <row r="4268" spans="1:13" s="189" customFormat="1" x14ac:dyDescent="0.25">
      <c r="A4268" s="204"/>
      <c r="F4268" s="201"/>
      <c r="G4268" s="201"/>
      <c r="H4268" s="201"/>
      <c r="M4268" s="203"/>
    </row>
    <row r="4269" spans="1:13" s="189" customFormat="1" x14ac:dyDescent="0.25">
      <c r="A4269" s="204"/>
      <c r="F4269" s="201"/>
      <c r="G4269" s="201"/>
      <c r="H4269" s="201"/>
      <c r="M4269" s="203"/>
    </row>
    <row r="4270" spans="1:13" s="189" customFormat="1" x14ac:dyDescent="0.25">
      <c r="A4270" s="204"/>
      <c r="F4270" s="201"/>
      <c r="G4270" s="201"/>
      <c r="H4270" s="201"/>
      <c r="M4270" s="203"/>
    </row>
    <row r="4271" spans="1:13" s="189" customFormat="1" x14ac:dyDescent="0.25">
      <c r="A4271" s="204"/>
      <c r="F4271" s="201"/>
      <c r="G4271" s="201"/>
      <c r="H4271" s="201"/>
      <c r="M4271" s="203"/>
    </row>
    <row r="4272" spans="1:13" s="189" customFormat="1" x14ac:dyDescent="0.25">
      <c r="A4272" s="204"/>
      <c r="F4272" s="201"/>
      <c r="G4272" s="201"/>
      <c r="H4272" s="201"/>
      <c r="M4272" s="203"/>
    </row>
    <row r="4273" spans="1:13" s="189" customFormat="1" x14ac:dyDescent="0.25">
      <c r="A4273" s="204"/>
      <c r="F4273" s="201"/>
      <c r="G4273" s="201"/>
      <c r="H4273" s="201"/>
      <c r="M4273" s="203"/>
    </row>
    <row r="4274" spans="1:13" s="189" customFormat="1" x14ac:dyDescent="0.25">
      <c r="A4274" s="204"/>
      <c r="F4274" s="201"/>
      <c r="G4274" s="201"/>
      <c r="H4274" s="201"/>
      <c r="M4274" s="203"/>
    </row>
    <row r="4275" spans="1:13" s="189" customFormat="1" x14ac:dyDescent="0.25">
      <c r="A4275" s="204"/>
      <c r="F4275" s="201"/>
      <c r="G4275" s="201"/>
      <c r="H4275" s="201"/>
      <c r="M4275" s="203"/>
    </row>
    <row r="4276" spans="1:13" s="189" customFormat="1" x14ac:dyDescent="0.25">
      <c r="A4276" s="204"/>
      <c r="F4276" s="201"/>
      <c r="G4276" s="201"/>
      <c r="H4276" s="201"/>
      <c r="M4276" s="203"/>
    </row>
    <row r="4277" spans="1:13" s="189" customFormat="1" x14ac:dyDescent="0.25">
      <c r="A4277" s="204"/>
      <c r="F4277" s="201"/>
      <c r="G4277" s="201"/>
      <c r="H4277" s="201"/>
      <c r="M4277" s="203"/>
    </row>
    <row r="4278" spans="1:13" s="189" customFormat="1" x14ac:dyDescent="0.25">
      <c r="A4278" s="204"/>
      <c r="F4278" s="201"/>
      <c r="G4278" s="201"/>
      <c r="H4278" s="201"/>
      <c r="M4278" s="203"/>
    </row>
    <row r="4279" spans="1:13" s="189" customFormat="1" x14ac:dyDescent="0.25">
      <c r="A4279" s="204"/>
      <c r="F4279" s="201"/>
      <c r="G4279" s="201"/>
      <c r="H4279" s="201"/>
      <c r="M4279" s="203"/>
    </row>
    <row r="4280" spans="1:13" s="189" customFormat="1" x14ac:dyDescent="0.25">
      <c r="A4280" s="204"/>
      <c r="F4280" s="201"/>
      <c r="G4280" s="201"/>
      <c r="H4280" s="201"/>
      <c r="M4280" s="203"/>
    </row>
    <row r="4281" spans="1:13" s="189" customFormat="1" x14ac:dyDescent="0.25">
      <c r="A4281" s="204"/>
      <c r="F4281" s="201"/>
      <c r="G4281" s="201"/>
      <c r="H4281" s="201"/>
      <c r="M4281" s="203"/>
    </row>
    <row r="4282" spans="1:13" s="189" customFormat="1" x14ac:dyDescent="0.25">
      <c r="A4282" s="204"/>
      <c r="F4282" s="201"/>
      <c r="G4282" s="201"/>
      <c r="H4282" s="201"/>
      <c r="M4282" s="203"/>
    </row>
    <row r="4283" spans="1:13" s="189" customFormat="1" x14ac:dyDescent="0.25">
      <c r="A4283" s="204"/>
      <c r="F4283" s="201"/>
      <c r="G4283" s="201"/>
      <c r="H4283" s="201"/>
      <c r="M4283" s="203"/>
    </row>
    <row r="4284" spans="1:13" s="189" customFormat="1" x14ac:dyDescent="0.25">
      <c r="A4284" s="204"/>
      <c r="F4284" s="201"/>
      <c r="G4284" s="201"/>
      <c r="H4284" s="201"/>
      <c r="M4284" s="203"/>
    </row>
    <row r="4285" spans="1:13" s="189" customFormat="1" x14ac:dyDescent="0.25">
      <c r="A4285" s="204"/>
      <c r="F4285" s="201"/>
      <c r="G4285" s="201"/>
      <c r="H4285" s="201"/>
      <c r="M4285" s="203"/>
    </row>
    <row r="4286" spans="1:13" s="189" customFormat="1" x14ac:dyDescent="0.25">
      <c r="A4286" s="204"/>
      <c r="F4286" s="201"/>
      <c r="G4286" s="201"/>
      <c r="H4286" s="201"/>
      <c r="M4286" s="203"/>
    </row>
    <row r="4287" spans="1:13" s="189" customFormat="1" x14ac:dyDescent="0.25">
      <c r="A4287" s="204"/>
      <c r="F4287" s="201"/>
      <c r="G4287" s="201"/>
      <c r="H4287" s="201"/>
      <c r="M4287" s="203"/>
    </row>
    <row r="4288" spans="1:13" s="189" customFormat="1" x14ac:dyDescent="0.25">
      <c r="A4288" s="204"/>
      <c r="F4288" s="201"/>
      <c r="G4288" s="201"/>
      <c r="H4288" s="201"/>
      <c r="M4288" s="203"/>
    </row>
    <row r="4289" spans="1:13" s="189" customFormat="1" x14ac:dyDescent="0.25">
      <c r="A4289" s="204"/>
      <c r="F4289" s="201"/>
      <c r="G4289" s="201"/>
      <c r="H4289" s="201"/>
      <c r="M4289" s="203"/>
    </row>
    <row r="4290" spans="1:13" s="189" customFormat="1" x14ac:dyDescent="0.25">
      <c r="A4290" s="204"/>
      <c r="F4290" s="201"/>
      <c r="G4290" s="201"/>
      <c r="H4290" s="201"/>
      <c r="M4290" s="203"/>
    </row>
    <row r="4291" spans="1:13" s="189" customFormat="1" x14ac:dyDescent="0.25">
      <c r="A4291" s="204"/>
      <c r="F4291" s="201"/>
      <c r="G4291" s="201"/>
      <c r="H4291" s="201"/>
      <c r="M4291" s="203"/>
    </row>
    <row r="4292" spans="1:13" s="189" customFormat="1" x14ac:dyDescent="0.25">
      <c r="A4292" s="204"/>
      <c r="F4292" s="201"/>
      <c r="G4292" s="201"/>
      <c r="H4292" s="201"/>
      <c r="M4292" s="203"/>
    </row>
    <row r="4293" spans="1:13" s="189" customFormat="1" x14ac:dyDescent="0.25">
      <c r="A4293" s="204"/>
      <c r="F4293" s="201"/>
      <c r="G4293" s="201"/>
      <c r="H4293" s="201"/>
      <c r="M4293" s="203"/>
    </row>
    <row r="4294" spans="1:13" s="189" customFormat="1" x14ac:dyDescent="0.25">
      <c r="A4294" s="204"/>
      <c r="F4294" s="201"/>
      <c r="G4294" s="201"/>
      <c r="H4294" s="201"/>
      <c r="M4294" s="203"/>
    </row>
    <row r="4295" spans="1:13" s="189" customFormat="1" x14ac:dyDescent="0.25">
      <c r="A4295" s="204"/>
      <c r="F4295" s="201"/>
      <c r="G4295" s="201"/>
      <c r="H4295" s="201"/>
      <c r="M4295" s="203"/>
    </row>
    <row r="4296" spans="1:13" s="189" customFormat="1" x14ac:dyDescent="0.25">
      <c r="A4296" s="204"/>
      <c r="F4296" s="201"/>
      <c r="G4296" s="201"/>
      <c r="H4296" s="201"/>
      <c r="M4296" s="203"/>
    </row>
    <row r="4297" spans="1:13" s="189" customFormat="1" x14ac:dyDescent="0.25">
      <c r="A4297" s="204"/>
      <c r="F4297" s="201"/>
      <c r="G4297" s="201"/>
      <c r="H4297" s="201"/>
      <c r="M4297" s="203"/>
    </row>
    <row r="4298" spans="1:13" s="189" customFormat="1" x14ac:dyDescent="0.25">
      <c r="A4298" s="204"/>
      <c r="F4298" s="201"/>
      <c r="G4298" s="201"/>
      <c r="H4298" s="201"/>
      <c r="M4298" s="203"/>
    </row>
    <row r="4299" spans="1:13" s="189" customFormat="1" x14ac:dyDescent="0.25">
      <c r="A4299" s="204"/>
      <c r="F4299" s="201"/>
      <c r="G4299" s="201"/>
      <c r="H4299" s="201"/>
      <c r="M4299" s="203"/>
    </row>
    <row r="4300" spans="1:13" s="189" customFormat="1" x14ac:dyDescent="0.25">
      <c r="A4300" s="204"/>
      <c r="F4300" s="201"/>
      <c r="G4300" s="201"/>
      <c r="H4300" s="201"/>
      <c r="M4300" s="203"/>
    </row>
    <row r="4301" spans="1:13" s="189" customFormat="1" x14ac:dyDescent="0.25">
      <c r="A4301" s="204"/>
      <c r="F4301" s="201"/>
      <c r="G4301" s="201"/>
      <c r="H4301" s="201"/>
      <c r="M4301" s="203"/>
    </row>
    <row r="4302" spans="1:13" s="189" customFormat="1" x14ac:dyDescent="0.25">
      <c r="A4302" s="204"/>
      <c r="F4302" s="201"/>
      <c r="G4302" s="201"/>
      <c r="H4302" s="201"/>
      <c r="M4302" s="203"/>
    </row>
    <row r="4303" spans="1:13" s="189" customFormat="1" x14ac:dyDescent="0.25">
      <c r="A4303" s="204"/>
      <c r="F4303" s="201"/>
      <c r="G4303" s="201"/>
      <c r="H4303" s="201"/>
      <c r="M4303" s="203"/>
    </row>
    <row r="4304" spans="1:13" s="189" customFormat="1" x14ac:dyDescent="0.25">
      <c r="A4304" s="204"/>
      <c r="F4304" s="201"/>
      <c r="G4304" s="201"/>
      <c r="H4304" s="201"/>
      <c r="M4304" s="203"/>
    </row>
    <row r="4305" spans="1:13" s="189" customFormat="1" x14ac:dyDescent="0.25">
      <c r="A4305" s="204"/>
      <c r="F4305" s="201"/>
      <c r="G4305" s="201"/>
      <c r="H4305" s="201"/>
      <c r="M4305" s="203"/>
    </row>
    <row r="4306" spans="1:13" s="189" customFormat="1" x14ac:dyDescent="0.25">
      <c r="A4306" s="204"/>
      <c r="F4306" s="201"/>
      <c r="G4306" s="201"/>
      <c r="H4306" s="201"/>
      <c r="M4306" s="203"/>
    </row>
    <row r="4307" spans="1:13" s="189" customFormat="1" x14ac:dyDescent="0.25">
      <c r="A4307" s="204"/>
      <c r="F4307" s="201"/>
      <c r="G4307" s="201"/>
      <c r="H4307" s="201"/>
      <c r="M4307" s="203"/>
    </row>
    <row r="4308" spans="1:13" s="189" customFormat="1" x14ac:dyDescent="0.25">
      <c r="A4308" s="204"/>
      <c r="F4308" s="201"/>
      <c r="G4308" s="201"/>
      <c r="H4308" s="201"/>
      <c r="M4308" s="203"/>
    </row>
    <row r="4309" spans="1:13" s="189" customFormat="1" x14ac:dyDescent="0.25">
      <c r="A4309" s="204"/>
      <c r="F4309" s="201"/>
      <c r="G4309" s="201"/>
      <c r="H4309" s="201"/>
      <c r="M4309" s="203"/>
    </row>
    <row r="4310" spans="1:13" s="189" customFormat="1" x14ac:dyDescent="0.25">
      <c r="A4310" s="204"/>
      <c r="F4310" s="201"/>
      <c r="G4310" s="201"/>
      <c r="H4310" s="201"/>
      <c r="M4310" s="203"/>
    </row>
    <row r="4311" spans="1:13" s="189" customFormat="1" x14ac:dyDescent="0.25">
      <c r="A4311" s="204"/>
      <c r="F4311" s="201"/>
      <c r="G4311" s="201"/>
      <c r="H4311" s="201"/>
      <c r="M4311" s="203"/>
    </row>
    <row r="4312" spans="1:13" s="189" customFormat="1" x14ac:dyDescent="0.25">
      <c r="A4312" s="204"/>
      <c r="F4312" s="201"/>
      <c r="G4312" s="201"/>
      <c r="H4312" s="201"/>
      <c r="M4312" s="203"/>
    </row>
    <row r="4313" spans="1:13" s="189" customFormat="1" x14ac:dyDescent="0.25">
      <c r="A4313" s="204"/>
      <c r="F4313" s="201"/>
      <c r="G4313" s="201"/>
      <c r="H4313" s="201"/>
      <c r="M4313" s="203"/>
    </row>
    <row r="4314" spans="1:13" s="189" customFormat="1" x14ac:dyDescent="0.25">
      <c r="A4314" s="204"/>
      <c r="F4314" s="201"/>
      <c r="G4314" s="201"/>
      <c r="H4314" s="201"/>
      <c r="M4314" s="203"/>
    </row>
    <row r="4315" spans="1:13" s="189" customFormat="1" x14ac:dyDescent="0.25">
      <c r="A4315" s="204"/>
      <c r="F4315" s="201"/>
      <c r="G4315" s="201"/>
      <c r="H4315" s="201"/>
      <c r="M4315" s="203"/>
    </row>
    <row r="4316" spans="1:13" s="189" customFormat="1" x14ac:dyDescent="0.25">
      <c r="A4316" s="204"/>
      <c r="F4316" s="201"/>
      <c r="G4316" s="201"/>
      <c r="H4316" s="201"/>
      <c r="M4316" s="203"/>
    </row>
    <row r="4317" spans="1:13" s="189" customFormat="1" x14ac:dyDescent="0.25">
      <c r="A4317" s="204"/>
      <c r="F4317" s="201"/>
      <c r="G4317" s="201"/>
      <c r="H4317" s="201"/>
      <c r="M4317" s="203"/>
    </row>
    <row r="4318" spans="1:13" s="189" customFormat="1" x14ac:dyDescent="0.25">
      <c r="A4318" s="204"/>
      <c r="F4318" s="201"/>
      <c r="G4318" s="201"/>
      <c r="H4318" s="201"/>
      <c r="M4318" s="203"/>
    </row>
    <row r="4319" spans="1:13" s="189" customFormat="1" x14ac:dyDescent="0.25">
      <c r="A4319" s="204"/>
      <c r="F4319" s="201"/>
      <c r="G4319" s="201"/>
      <c r="H4319" s="201"/>
      <c r="M4319" s="203"/>
    </row>
    <row r="4320" spans="1:13" s="189" customFormat="1" x14ac:dyDescent="0.25">
      <c r="A4320" s="204"/>
      <c r="F4320" s="201"/>
      <c r="G4320" s="201"/>
      <c r="H4320" s="201"/>
      <c r="M4320" s="203"/>
    </row>
    <row r="4321" spans="1:13" s="189" customFormat="1" x14ac:dyDescent="0.25">
      <c r="A4321" s="204"/>
      <c r="F4321" s="201"/>
      <c r="G4321" s="201"/>
      <c r="H4321" s="201"/>
      <c r="M4321" s="203"/>
    </row>
    <row r="4322" spans="1:13" s="189" customFormat="1" x14ac:dyDescent="0.25">
      <c r="A4322" s="204"/>
      <c r="F4322" s="201"/>
      <c r="G4322" s="201"/>
      <c r="H4322" s="201"/>
      <c r="M4322" s="203"/>
    </row>
    <row r="4323" spans="1:13" s="189" customFormat="1" x14ac:dyDescent="0.25">
      <c r="A4323" s="204"/>
      <c r="F4323" s="201"/>
      <c r="G4323" s="201"/>
      <c r="H4323" s="201"/>
      <c r="M4323" s="203"/>
    </row>
    <row r="4324" spans="1:13" s="189" customFormat="1" x14ac:dyDescent="0.25">
      <c r="A4324" s="204"/>
      <c r="F4324" s="201"/>
      <c r="G4324" s="201"/>
      <c r="H4324" s="201"/>
      <c r="M4324" s="203"/>
    </row>
    <row r="4325" spans="1:13" s="189" customFormat="1" x14ac:dyDescent="0.25">
      <c r="A4325" s="204"/>
      <c r="F4325" s="201"/>
      <c r="G4325" s="201"/>
      <c r="H4325" s="201"/>
      <c r="M4325" s="203"/>
    </row>
    <row r="4326" spans="1:13" s="189" customFormat="1" x14ac:dyDescent="0.25">
      <c r="A4326" s="204"/>
      <c r="F4326" s="201"/>
      <c r="G4326" s="201"/>
      <c r="H4326" s="201"/>
      <c r="M4326" s="203"/>
    </row>
    <row r="4327" spans="1:13" s="189" customFormat="1" x14ac:dyDescent="0.25">
      <c r="A4327" s="204"/>
      <c r="F4327" s="201"/>
      <c r="G4327" s="201"/>
      <c r="H4327" s="201"/>
      <c r="M4327" s="203"/>
    </row>
    <row r="4328" spans="1:13" s="189" customFormat="1" x14ac:dyDescent="0.25">
      <c r="A4328" s="204"/>
      <c r="F4328" s="201"/>
      <c r="G4328" s="201"/>
      <c r="H4328" s="201"/>
      <c r="M4328" s="203"/>
    </row>
    <row r="4329" spans="1:13" s="189" customFormat="1" x14ac:dyDescent="0.25">
      <c r="A4329" s="204"/>
      <c r="F4329" s="201"/>
      <c r="G4329" s="201"/>
      <c r="H4329" s="201"/>
      <c r="M4329" s="203"/>
    </row>
    <row r="4330" spans="1:13" s="189" customFormat="1" x14ac:dyDescent="0.25">
      <c r="A4330" s="204"/>
      <c r="F4330" s="201"/>
      <c r="G4330" s="201"/>
      <c r="H4330" s="201"/>
      <c r="M4330" s="203"/>
    </row>
    <row r="4331" spans="1:13" s="189" customFormat="1" x14ac:dyDescent="0.25">
      <c r="A4331" s="204"/>
      <c r="F4331" s="201"/>
      <c r="G4331" s="201"/>
      <c r="H4331" s="201"/>
      <c r="M4331" s="203"/>
    </row>
    <row r="4332" spans="1:13" s="189" customFormat="1" x14ac:dyDescent="0.25">
      <c r="A4332" s="204"/>
      <c r="F4332" s="201"/>
      <c r="G4332" s="201"/>
      <c r="H4332" s="201"/>
      <c r="M4332" s="203"/>
    </row>
    <row r="4333" spans="1:13" s="189" customFormat="1" x14ac:dyDescent="0.25">
      <c r="A4333" s="204"/>
      <c r="F4333" s="201"/>
      <c r="G4333" s="201"/>
      <c r="H4333" s="201"/>
      <c r="M4333" s="203"/>
    </row>
    <row r="4334" spans="1:13" s="189" customFormat="1" x14ac:dyDescent="0.25">
      <c r="A4334" s="204"/>
      <c r="F4334" s="201"/>
      <c r="G4334" s="201"/>
      <c r="H4334" s="201"/>
      <c r="M4334" s="203"/>
    </row>
    <row r="4335" spans="1:13" s="189" customFormat="1" x14ac:dyDescent="0.25">
      <c r="A4335" s="204"/>
      <c r="F4335" s="201"/>
      <c r="G4335" s="201"/>
      <c r="H4335" s="201"/>
      <c r="M4335" s="203"/>
    </row>
    <row r="4336" spans="1:13" s="189" customFormat="1" x14ac:dyDescent="0.25">
      <c r="A4336" s="204"/>
      <c r="F4336" s="201"/>
      <c r="G4336" s="201"/>
      <c r="H4336" s="201"/>
      <c r="M4336" s="203"/>
    </row>
    <row r="4337" spans="1:13" s="189" customFormat="1" x14ac:dyDescent="0.25">
      <c r="A4337" s="204"/>
      <c r="F4337" s="201"/>
      <c r="G4337" s="201"/>
      <c r="H4337" s="201"/>
      <c r="M4337" s="203"/>
    </row>
    <row r="4338" spans="1:13" s="189" customFormat="1" x14ac:dyDescent="0.25">
      <c r="A4338" s="204"/>
      <c r="F4338" s="201"/>
      <c r="G4338" s="201"/>
      <c r="H4338" s="201"/>
      <c r="M4338" s="203"/>
    </row>
    <row r="4339" spans="1:13" s="189" customFormat="1" x14ac:dyDescent="0.25">
      <c r="A4339" s="204"/>
      <c r="F4339" s="201"/>
      <c r="G4339" s="201"/>
      <c r="H4339" s="201"/>
      <c r="M4339" s="203"/>
    </row>
    <row r="4340" spans="1:13" s="189" customFormat="1" x14ac:dyDescent="0.25">
      <c r="A4340" s="204"/>
      <c r="F4340" s="201"/>
      <c r="G4340" s="201"/>
      <c r="H4340" s="201"/>
      <c r="M4340" s="203"/>
    </row>
    <row r="4341" spans="1:13" s="189" customFormat="1" x14ac:dyDescent="0.25">
      <c r="A4341" s="204"/>
      <c r="F4341" s="201"/>
      <c r="G4341" s="201"/>
      <c r="H4341" s="201"/>
      <c r="M4341" s="203"/>
    </row>
    <row r="4342" spans="1:13" s="189" customFormat="1" x14ac:dyDescent="0.25">
      <c r="A4342" s="204"/>
      <c r="F4342" s="201"/>
      <c r="G4342" s="201"/>
      <c r="H4342" s="201"/>
      <c r="M4342" s="203"/>
    </row>
    <row r="4343" spans="1:13" s="189" customFormat="1" x14ac:dyDescent="0.25">
      <c r="A4343" s="204"/>
      <c r="F4343" s="201"/>
      <c r="G4343" s="201"/>
      <c r="H4343" s="201"/>
      <c r="M4343" s="203"/>
    </row>
    <row r="4344" spans="1:13" s="189" customFormat="1" x14ac:dyDescent="0.25">
      <c r="A4344" s="204"/>
      <c r="F4344" s="201"/>
      <c r="G4344" s="201"/>
      <c r="H4344" s="201"/>
      <c r="M4344" s="203"/>
    </row>
    <row r="4345" spans="1:13" s="189" customFormat="1" x14ac:dyDescent="0.25">
      <c r="A4345" s="204"/>
      <c r="F4345" s="201"/>
      <c r="G4345" s="201"/>
      <c r="H4345" s="201"/>
      <c r="M4345" s="203"/>
    </row>
    <row r="4346" spans="1:13" s="189" customFormat="1" x14ac:dyDescent="0.25">
      <c r="A4346" s="204"/>
      <c r="F4346" s="201"/>
      <c r="G4346" s="201"/>
      <c r="H4346" s="201"/>
      <c r="M4346" s="203"/>
    </row>
    <row r="4347" spans="1:13" s="189" customFormat="1" x14ac:dyDescent="0.25">
      <c r="A4347" s="204"/>
      <c r="F4347" s="201"/>
      <c r="G4347" s="201"/>
      <c r="H4347" s="201"/>
      <c r="M4347" s="203"/>
    </row>
    <row r="4348" spans="1:13" s="189" customFormat="1" x14ac:dyDescent="0.25">
      <c r="A4348" s="204"/>
      <c r="F4348" s="201"/>
      <c r="G4348" s="201"/>
      <c r="H4348" s="201"/>
      <c r="M4348" s="203"/>
    </row>
    <row r="4349" spans="1:13" s="189" customFormat="1" x14ac:dyDescent="0.25">
      <c r="A4349" s="204"/>
      <c r="F4349" s="201"/>
      <c r="G4349" s="201"/>
      <c r="H4349" s="201"/>
      <c r="M4349" s="203"/>
    </row>
    <row r="4350" spans="1:13" s="189" customFormat="1" x14ac:dyDescent="0.25">
      <c r="A4350" s="204"/>
      <c r="F4350" s="201"/>
      <c r="G4350" s="201"/>
      <c r="H4350" s="201"/>
      <c r="M4350" s="203"/>
    </row>
    <row r="4351" spans="1:13" s="189" customFormat="1" x14ac:dyDescent="0.25">
      <c r="A4351" s="204"/>
      <c r="F4351" s="201"/>
      <c r="G4351" s="201"/>
      <c r="H4351" s="201"/>
      <c r="M4351" s="203"/>
    </row>
    <row r="4352" spans="1:13" s="189" customFormat="1" x14ac:dyDescent="0.25">
      <c r="A4352" s="204"/>
      <c r="F4352" s="201"/>
      <c r="G4352" s="201"/>
      <c r="H4352" s="201"/>
      <c r="M4352" s="203"/>
    </row>
    <row r="4353" spans="1:13" s="189" customFormat="1" x14ac:dyDescent="0.25">
      <c r="A4353" s="204"/>
      <c r="F4353" s="201"/>
      <c r="G4353" s="201"/>
      <c r="H4353" s="201"/>
      <c r="M4353" s="203"/>
    </row>
    <row r="4354" spans="1:13" s="189" customFormat="1" x14ac:dyDescent="0.25">
      <c r="A4354" s="204"/>
      <c r="F4354" s="201"/>
      <c r="G4354" s="201"/>
      <c r="H4354" s="201"/>
      <c r="M4354" s="203"/>
    </row>
    <row r="4355" spans="1:13" s="189" customFormat="1" x14ac:dyDescent="0.25">
      <c r="A4355" s="204"/>
      <c r="F4355" s="201"/>
      <c r="G4355" s="201"/>
      <c r="H4355" s="201"/>
      <c r="M4355" s="203"/>
    </row>
    <row r="4356" spans="1:13" s="189" customFormat="1" x14ac:dyDescent="0.25">
      <c r="A4356" s="204"/>
      <c r="F4356" s="201"/>
      <c r="G4356" s="201"/>
      <c r="H4356" s="201"/>
      <c r="M4356" s="203"/>
    </row>
    <row r="4357" spans="1:13" s="189" customFormat="1" ht="15" customHeight="1" x14ac:dyDescent="0.25">
      <c r="A4357" s="204"/>
      <c r="F4357" s="201"/>
      <c r="G4357" s="201"/>
      <c r="H4357" s="201"/>
      <c r="M4357" s="203"/>
    </row>
    <row r="4358" spans="1:13" s="189" customFormat="1" ht="15" customHeight="1" x14ac:dyDescent="0.25">
      <c r="A4358" s="204"/>
      <c r="F4358" s="201"/>
      <c r="G4358" s="201"/>
      <c r="H4358" s="201"/>
      <c r="M4358" s="203"/>
    </row>
    <row r="4359" spans="1:13" s="189" customFormat="1" ht="15" customHeight="1" x14ac:dyDescent="0.25">
      <c r="A4359" s="204"/>
      <c r="F4359" s="201"/>
      <c r="G4359" s="201"/>
      <c r="H4359" s="201"/>
      <c r="M4359" s="203"/>
    </row>
    <row r="4360" spans="1:13" s="189" customFormat="1" ht="15" customHeight="1" x14ac:dyDescent="0.25">
      <c r="A4360" s="204"/>
      <c r="F4360" s="201"/>
      <c r="G4360" s="201"/>
      <c r="H4360" s="201"/>
      <c r="M4360" s="203"/>
    </row>
    <row r="4361" spans="1:13" s="189" customFormat="1" ht="15" customHeight="1" x14ac:dyDescent="0.25">
      <c r="A4361" s="204"/>
      <c r="F4361" s="201"/>
      <c r="G4361" s="201"/>
      <c r="H4361" s="201"/>
      <c r="M4361" s="203"/>
    </row>
    <row r="4362" spans="1:13" s="189" customFormat="1" ht="15" customHeight="1" x14ac:dyDescent="0.25">
      <c r="A4362" s="204"/>
      <c r="F4362" s="201"/>
      <c r="G4362" s="201"/>
      <c r="H4362" s="201"/>
      <c r="M4362" s="203"/>
    </row>
    <row r="4363" spans="1:13" s="189" customFormat="1" ht="15" customHeight="1" x14ac:dyDescent="0.25">
      <c r="A4363" s="204"/>
      <c r="F4363" s="201"/>
      <c r="G4363" s="201"/>
      <c r="H4363" s="201"/>
      <c r="M4363" s="203"/>
    </row>
    <row r="4364" spans="1:13" s="189" customFormat="1" ht="15" customHeight="1" x14ac:dyDescent="0.25">
      <c r="A4364" s="204"/>
      <c r="F4364" s="201"/>
      <c r="G4364" s="201"/>
      <c r="H4364" s="201"/>
      <c r="M4364" s="203"/>
    </row>
    <row r="4365" spans="1:13" s="189" customFormat="1" ht="15" customHeight="1" x14ac:dyDescent="0.25">
      <c r="A4365" s="204"/>
      <c r="F4365" s="201"/>
      <c r="G4365" s="201"/>
      <c r="H4365" s="201"/>
      <c r="M4365" s="203"/>
    </row>
    <row r="4366" spans="1:13" s="189" customFormat="1" ht="15" customHeight="1" x14ac:dyDescent="0.25">
      <c r="A4366" s="204"/>
      <c r="F4366" s="201"/>
      <c r="G4366" s="201"/>
      <c r="H4366" s="201"/>
      <c r="M4366" s="203"/>
    </row>
    <row r="4367" spans="1:13" s="189" customFormat="1" ht="15" customHeight="1" x14ac:dyDescent="0.25">
      <c r="A4367" s="204"/>
      <c r="F4367" s="201"/>
      <c r="G4367" s="201"/>
      <c r="H4367" s="201"/>
      <c r="M4367" s="203"/>
    </row>
    <row r="4368" spans="1:13" s="189" customFormat="1" ht="15" customHeight="1" x14ac:dyDescent="0.25">
      <c r="A4368" s="204"/>
      <c r="F4368" s="201"/>
      <c r="G4368" s="201"/>
      <c r="H4368" s="201"/>
      <c r="M4368" s="203"/>
    </row>
    <row r="4369" spans="1:13" s="189" customFormat="1" ht="15" customHeight="1" x14ac:dyDescent="0.25">
      <c r="A4369" s="204"/>
      <c r="F4369" s="201"/>
      <c r="G4369" s="201"/>
      <c r="H4369" s="201"/>
      <c r="M4369" s="203"/>
    </row>
    <row r="4370" spans="1:13" s="189" customFormat="1" ht="15" customHeight="1" x14ac:dyDescent="0.25">
      <c r="A4370" s="204"/>
      <c r="F4370" s="201"/>
      <c r="G4370" s="201"/>
      <c r="H4370" s="201"/>
      <c r="M4370" s="203"/>
    </row>
    <row r="4371" spans="1:13" s="189" customFormat="1" ht="15" customHeight="1" x14ac:dyDescent="0.25">
      <c r="A4371" s="204"/>
      <c r="F4371" s="201"/>
      <c r="G4371" s="201"/>
      <c r="H4371" s="201"/>
      <c r="M4371" s="203"/>
    </row>
    <row r="4372" spans="1:13" s="189" customFormat="1" ht="15" customHeight="1" x14ac:dyDescent="0.25">
      <c r="A4372" s="204"/>
      <c r="F4372" s="201"/>
      <c r="G4372" s="201"/>
      <c r="H4372" s="201"/>
      <c r="M4372" s="203"/>
    </row>
    <row r="4373" spans="1:13" s="189" customFormat="1" ht="15" customHeight="1" x14ac:dyDescent="0.25">
      <c r="A4373" s="204"/>
      <c r="F4373" s="201"/>
      <c r="G4373" s="201"/>
      <c r="H4373" s="201"/>
      <c r="M4373" s="203"/>
    </row>
    <row r="4374" spans="1:13" s="189" customFormat="1" ht="15" customHeight="1" x14ac:dyDescent="0.25">
      <c r="A4374" s="204"/>
      <c r="F4374" s="201"/>
      <c r="G4374" s="201"/>
      <c r="H4374" s="201"/>
      <c r="M4374" s="203"/>
    </row>
    <row r="4375" spans="1:13" s="189" customFormat="1" ht="15" customHeight="1" x14ac:dyDescent="0.25">
      <c r="A4375" s="204"/>
      <c r="F4375" s="201"/>
      <c r="G4375" s="201"/>
      <c r="H4375" s="201"/>
      <c r="M4375" s="203"/>
    </row>
    <row r="4376" spans="1:13" s="189" customFormat="1" ht="15" customHeight="1" x14ac:dyDescent="0.25">
      <c r="A4376" s="204"/>
      <c r="F4376" s="201"/>
      <c r="G4376" s="201"/>
      <c r="H4376" s="201"/>
      <c r="M4376" s="203"/>
    </row>
    <row r="4377" spans="1:13" s="189" customFormat="1" ht="15" customHeight="1" x14ac:dyDescent="0.25">
      <c r="A4377" s="204"/>
      <c r="F4377" s="201"/>
      <c r="G4377" s="201"/>
      <c r="H4377" s="201"/>
      <c r="M4377" s="203"/>
    </row>
    <row r="4378" spans="1:13" s="189" customFormat="1" ht="15" customHeight="1" x14ac:dyDescent="0.25">
      <c r="A4378" s="204"/>
      <c r="F4378" s="201"/>
      <c r="G4378" s="201"/>
      <c r="H4378" s="201"/>
      <c r="M4378" s="203"/>
    </row>
    <row r="4379" spans="1:13" s="189" customFormat="1" ht="15" customHeight="1" x14ac:dyDescent="0.25">
      <c r="A4379" s="204"/>
      <c r="F4379" s="201"/>
      <c r="G4379" s="201"/>
      <c r="H4379" s="201"/>
      <c r="M4379" s="203"/>
    </row>
    <row r="4380" spans="1:13" s="189" customFormat="1" ht="15" customHeight="1" x14ac:dyDescent="0.25">
      <c r="A4380" s="204"/>
      <c r="F4380" s="201"/>
      <c r="G4380" s="201"/>
      <c r="H4380" s="201"/>
      <c r="M4380" s="203"/>
    </row>
    <row r="4381" spans="1:13" s="189" customFormat="1" ht="15" customHeight="1" x14ac:dyDescent="0.25">
      <c r="A4381" s="204"/>
      <c r="F4381" s="201"/>
      <c r="G4381" s="201"/>
      <c r="H4381" s="201"/>
      <c r="M4381" s="203"/>
    </row>
    <row r="4382" spans="1:13" s="189" customFormat="1" ht="15" customHeight="1" x14ac:dyDescent="0.25">
      <c r="A4382" s="204"/>
      <c r="F4382" s="201"/>
      <c r="G4382" s="201"/>
      <c r="H4382" s="201"/>
      <c r="M4382" s="203"/>
    </row>
    <row r="4383" spans="1:13" s="189" customFormat="1" ht="15" customHeight="1" x14ac:dyDescent="0.25">
      <c r="A4383" s="204"/>
      <c r="F4383" s="201"/>
      <c r="G4383" s="201"/>
      <c r="H4383" s="201"/>
      <c r="M4383" s="203"/>
    </row>
    <row r="4384" spans="1:13" s="189" customFormat="1" ht="15" customHeight="1" x14ac:dyDescent="0.25">
      <c r="A4384" s="204"/>
      <c r="F4384" s="201"/>
      <c r="G4384" s="201"/>
      <c r="H4384" s="201"/>
      <c r="M4384" s="203"/>
    </row>
    <row r="4385" spans="1:13" s="189" customFormat="1" ht="15" customHeight="1" x14ac:dyDescent="0.25">
      <c r="A4385" s="204"/>
      <c r="F4385" s="201"/>
      <c r="G4385" s="201"/>
      <c r="H4385" s="201"/>
      <c r="M4385" s="203"/>
    </row>
    <row r="4386" spans="1:13" s="189" customFormat="1" ht="15" customHeight="1" x14ac:dyDescent="0.25">
      <c r="A4386" s="204"/>
      <c r="F4386" s="201"/>
      <c r="G4386" s="201"/>
      <c r="H4386" s="201"/>
      <c r="M4386" s="203"/>
    </row>
    <row r="4387" spans="1:13" s="189" customFormat="1" ht="15" customHeight="1" x14ac:dyDescent="0.25">
      <c r="A4387" s="204"/>
      <c r="F4387" s="201"/>
      <c r="G4387" s="201"/>
      <c r="H4387" s="201"/>
      <c r="M4387" s="203"/>
    </row>
    <row r="4388" spans="1:13" s="189" customFormat="1" ht="15" customHeight="1" x14ac:dyDescent="0.25">
      <c r="A4388" s="204"/>
      <c r="F4388" s="201"/>
      <c r="G4388" s="201"/>
      <c r="H4388" s="201"/>
      <c r="M4388" s="203"/>
    </row>
    <row r="4389" spans="1:13" s="189" customFormat="1" ht="15" customHeight="1" x14ac:dyDescent="0.25">
      <c r="A4389" s="204"/>
      <c r="F4389" s="201"/>
      <c r="G4389" s="201"/>
      <c r="H4389" s="201"/>
      <c r="M4389" s="203"/>
    </row>
    <row r="4390" spans="1:13" s="189" customFormat="1" ht="15" customHeight="1" x14ac:dyDescent="0.25">
      <c r="A4390" s="204"/>
      <c r="F4390" s="201"/>
      <c r="G4390" s="201"/>
      <c r="H4390" s="201"/>
      <c r="M4390" s="203"/>
    </row>
    <row r="4391" spans="1:13" s="189" customFormat="1" ht="15" customHeight="1" x14ac:dyDescent="0.25">
      <c r="A4391" s="204"/>
      <c r="F4391" s="201"/>
      <c r="G4391" s="201"/>
      <c r="H4391" s="201"/>
      <c r="M4391" s="203"/>
    </row>
    <row r="4392" spans="1:13" s="189" customFormat="1" ht="15" customHeight="1" x14ac:dyDescent="0.25">
      <c r="A4392" s="204"/>
      <c r="F4392" s="201"/>
      <c r="G4392" s="201"/>
      <c r="H4392" s="201"/>
      <c r="M4392" s="203"/>
    </row>
    <row r="4393" spans="1:13" s="189" customFormat="1" ht="15" customHeight="1" x14ac:dyDescent="0.25">
      <c r="A4393" s="204"/>
      <c r="F4393" s="201"/>
      <c r="G4393" s="201"/>
      <c r="H4393" s="201"/>
      <c r="M4393" s="203"/>
    </row>
    <row r="4394" spans="1:13" s="189" customFormat="1" ht="15" customHeight="1" x14ac:dyDescent="0.25">
      <c r="A4394" s="204"/>
      <c r="F4394" s="201"/>
      <c r="G4394" s="201"/>
      <c r="H4394" s="201"/>
      <c r="M4394" s="203"/>
    </row>
    <row r="4395" spans="1:13" s="189" customFormat="1" ht="15" customHeight="1" x14ac:dyDescent="0.25">
      <c r="A4395" s="204"/>
      <c r="F4395" s="201"/>
      <c r="G4395" s="201"/>
      <c r="H4395" s="201"/>
      <c r="M4395" s="203"/>
    </row>
    <row r="4396" spans="1:13" s="189" customFormat="1" ht="15" customHeight="1" x14ac:dyDescent="0.25">
      <c r="A4396" s="204"/>
      <c r="F4396" s="201"/>
      <c r="G4396" s="201"/>
      <c r="H4396" s="201"/>
      <c r="M4396" s="203"/>
    </row>
    <row r="4397" spans="1:13" s="189" customFormat="1" ht="15" customHeight="1" x14ac:dyDescent="0.25">
      <c r="A4397" s="204"/>
      <c r="F4397" s="201"/>
      <c r="G4397" s="201"/>
      <c r="H4397" s="201"/>
      <c r="M4397" s="203"/>
    </row>
    <row r="4398" spans="1:13" s="189" customFormat="1" ht="15" customHeight="1" x14ac:dyDescent="0.25">
      <c r="A4398" s="204"/>
      <c r="F4398" s="201"/>
      <c r="G4398" s="201"/>
      <c r="H4398" s="201"/>
      <c r="M4398" s="203"/>
    </row>
    <row r="4399" spans="1:13" s="189" customFormat="1" ht="15" customHeight="1" x14ac:dyDescent="0.25">
      <c r="A4399" s="204"/>
      <c r="F4399" s="201"/>
      <c r="G4399" s="201"/>
      <c r="M4399" s="203"/>
    </row>
    <row r="4400" spans="1:13" s="189" customFormat="1" ht="15" customHeight="1" x14ac:dyDescent="0.25">
      <c r="A4400" s="204"/>
      <c r="F4400" s="201"/>
      <c r="G4400" s="201"/>
      <c r="M4400" s="203"/>
    </row>
    <row r="4401" spans="1:13" s="189" customFormat="1" ht="15" customHeight="1" x14ac:dyDescent="0.25">
      <c r="A4401" s="204"/>
      <c r="F4401" s="201"/>
      <c r="G4401" s="201"/>
      <c r="M4401" s="203"/>
    </row>
    <row r="4402" spans="1:13" s="189" customFormat="1" ht="15" customHeight="1" x14ac:dyDescent="0.25">
      <c r="A4402" s="204"/>
      <c r="F4402" s="201"/>
      <c r="G4402" s="201"/>
      <c r="M4402" s="203"/>
    </row>
    <row r="4403" spans="1:13" s="189" customFormat="1" ht="15" customHeight="1" x14ac:dyDescent="0.25">
      <c r="A4403" s="204"/>
      <c r="F4403" s="201"/>
      <c r="G4403" s="201"/>
      <c r="M4403" s="203"/>
    </row>
    <row r="4404" spans="1:13" s="189" customFormat="1" ht="15" customHeight="1" x14ac:dyDescent="0.25">
      <c r="A4404" s="204"/>
      <c r="F4404" s="201"/>
      <c r="G4404" s="201"/>
      <c r="M4404" s="203"/>
    </row>
    <row r="4405" spans="1:13" s="189" customFormat="1" ht="15" customHeight="1" x14ac:dyDescent="0.25">
      <c r="A4405" s="204"/>
      <c r="F4405" s="201"/>
      <c r="G4405" s="201"/>
      <c r="M4405" s="203"/>
    </row>
    <row r="4406" spans="1:13" s="189" customFormat="1" ht="15" customHeight="1" x14ac:dyDescent="0.25">
      <c r="A4406" s="204"/>
      <c r="F4406" s="201"/>
      <c r="G4406" s="201"/>
      <c r="M4406" s="203"/>
    </row>
    <row r="4407" spans="1:13" s="189" customFormat="1" ht="15" customHeight="1" x14ac:dyDescent="0.25">
      <c r="A4407" s="204"/>
      <c r="F4407" s="201"/>
      <c r="G4407" s="201"/>
      <c r="M4407" s="203"/>
    </row>
    <row r="4408" spans="1:13" s="189" customFormat="1" ht="15" customHeight="1" x14ac:dyDescent="0.25">
      <c r="A4408" s="204"/>
      <c r="F4408" s="201"/>
      <c r="G4408" s="201"/>
      <c r="M4408" s="203"/>
    </row>
    <row r="4409" spans="1:13" s="189" customFormat="1" ht="15" customHeight="1" x14ac:dyDescent="0.25">
      <c r="A4409" s="204"/>
      <c r="F4409" s="201"/>
      <c r="G4409" s="201"/>
      <c r="M4409" s="203"/>
    </row>
    <row r="4410" spans="1:13" s="189" customFormat="1" ht="15" customHeight="1" x14ac:dyDescent="0.25">
      <c r="A4410" s="204"/>
      <c r="F4410" s="201"/>
      <c r="G4410" s="201"/>
      <c r="M4410" s="203"/>
    </row>
    <row r="4411" spans="1:13" s="189" customFormat="1" ht="15" customHeight="1" x14ac:dyDescent="0.25">
      <c r="A4411" s="204"/>
      <c r="F4411" s="201"/>
      <c r="G4411" s="201"/>
      <c r="M4411" s="203"/>
    </row>
    <row r="4412" spans="1:13" s="189" customFormat="1" ht="15" customHeight="1" x14ac:dyDescent="0.25">
      <c r="A4412" s="204"/>
      <c r="F4412" s="201"/>
      <c r="G4412" s="201"/>
      <c r="M4412" s="203"/>
    </row>
    <row r="4413" spans="1:13" s="189" customFormat="1" ht="15" customHeight="1" x14ac:dyDescent="0.25">
      <c r="A4413" s="204"/>
      <c r="F4413" s="201"/>
      <c r="G4413" s="201"/>
      <c r="M4413" s="203"/>
    </row>
    <row r="4414" spans="1:13" s="189" customFormat="1" ht="15" customHeight="1" x14ac:dyDescent="0.25">
      <c r="A4414" s="204"/>
      <c r="F4414" s="201"/>
      <c r="G4414" s="201"/>
      <c r="M4414" s="203"/>
    </row>
    <row r="4415" spans="1:13" s="189" customFormat="1" ht="15" customHeight="1" x14ac:dyDescent="0.25">
      <c r="A4415" s="204"/>
      <c r="F4415" s="201"/>
      <c r="G4415" s="201"/>
      <c r="M4415" s="203"/>
    </row>
    <row r="4416" spans="1:13" s="189" customFormat="1" ht="15" customHeight="1" x14ac:dyDescent="0.25">
      <c r="A4416" s="204"/>
      <c r="F4416" s="201"/>
      <c r="G4416" s="201"/>
      <c r="M4416" s="203"/>
    </row>
    <row r="4417" spans="1:13" s="189" customFormat="1" ht="15" customHeight="1" x14ac:dyDescent="0.25">
      <c r="A4417" s="204"/>
      <c r="F4417" s="201"/>
      <c r="G4417" s="201"/>
      <c r="M4417" s="203"/>
    </row>
    <row r="4418" spans="1:13" s="189" customFormat="1" ht="15" customHeight="1" x14ac:dyDescent="0.25">
      <c r="A4418" s="204"/>
      <c r="F4418" s="201"/>
      <c r="G4418" s="201"/>
      <c r="M4418" s="203"/>
    </row>
    <row r="4419" spans="1:13" s="189" customFormat="1" ht="15" customHeight="1" x14ac:dyDescent="0.25">
      <c r="A4419" s="204"/>
      <c r="F4419" s="201"/>
      <c r="G4419" s="201"/>
      <c r="M4419" s="203"/>
    </row>
    <row r="4420" spans="1:13" s="189" customFormat="1" ht="15" customHeight="1" x14ac:dyDescent="0.25">
      <c r="A4420" s="204"/>
      <c r="F4420" s="201"/>
      <c r="G4420" s="201"/>
      <c r="M4420" s="203"/>
    </row>
    <row r="4421" spans="1:13" s="189" customFormat="1" ht="15" customHeight="1" x14ac:dyDescent="0.25">
      <c r="A4421" s="204"/>
      <c r="F4421" s="201"/>
      <c r="G4421" s="201"/>
      <c r="M4421" s="203"/>
    </row>
    <row r="4422" spans="1:13" s="189" customFormat="1" ht="15" customHeight="1" x14ac:dyDescent="0.25">
      <c r="A4422" s="204"/>
      <c r="F4422" s="201"/>
      <c r="G4422" s="201"/>
      <c r="M4422" s="203"/>
    </row>
    <row r="4423" spans="1:13" s="189" customFormat="1" ht="15" customHeight="1" x14ac:dyDescent="0.25">
      <c r="A4423" s="204"/>
      <c r="F4423" s="201"/>
      <c r="G4423" s="201"/>
      <c r="M4423" s="203"/>
    </row>
    <row r="4424" spans="1:13" s="189" customFormat="1" ht="15" customHeight="1" x14ac:dyDescent="0.25">
      <c r="A4424" s="204"/>
      <c r="F4424" s="201"/>
      <c r="G4424" s="201"/>
      <c r="M4424" s="203"/>
    </row>
    <row r="4425" spans="1:13" s="189" customFormat="1" ht="15" customHeight="1" x14ac:dyDescent="0.25">
      <c r="A4425" s="204"/>
      <c r="F4425" s="201"/>
      <c r="G4425" s="201"/>
      <c r="M4425" s="203"/>
    </row>
    <row r="4426" spans="1:13" s="189" customFormat="1" ht="15" customHeight="1" x14ac:dyDescent="0.25">
      <c r="A4426" s="204"/>
      <c r="F4426" s="201"/>
      <c r="G4426" s="201"/>
      <c r="M4426" s="203"/>
    </row>
    <row r="4427" spans="1:13" s="189" customFormat="1" ht="15" customHeight="1" x14ac:dyDescent="0.25">
      <c r="A4427" s="204"/>
      <c r="F4427" s="201"/>
      <c r="G4427" s="201"/>
      <c r="M4427" s="203"/>
    </row>
    <row r="4428" spans="1:13" s="189" customFormat="1" ht="15" customHeight="1" x14ac:dyDescent="0.25">
      <c r="A4428" s="204"/>
      <c r="F4428" s="201"/>
      <c r="G4428" s="201"/>
      <c r="M4428" s="203"/>
    </row>
    <row r="4429" spans="1:13" s="189" customFormat="1" ht="15" customHeight="1" x14ac:dyDescent="0.25">
      <c r="A4429" s="204"/>
      <c r="F4429" s="201"/>
      <c r="G4429" s="201"/>
      <c r="M4429" s="203"/>
    </row>
    <row r="4430" spans="1:13" s="189" customFormat="1" ht="15" customHeight="1" x14ac:dyDescent="0.25">
      <c r="A4430" s="204"/>
      <c r="F4430" s="201"/>
      <c r="G4430" s="201"/>
      <c r="M4430" s="203"/>
    </row>
    <row r="4431" spans="1:13" s="189" customFormat="1" ht="15" customHeight="1" x14ac:dyDescent="0.25">
      <c r="A4431" s="204"/>
      <c r="F4431" s="201"/>
      <c r="G4431" s="201"/>
      <c r="M4431" s="203"/>
    </row>
    <row r="4432" spans="1:13" s="189" customFormat="1" ht="15" customHeight="1" x14ac:dyDescent="0.25">
      <c r="A4432" s="204"/>
      <c r="F4432" s="201"/>
      <c r="G4432" s="201"/>
      <c r="M4432" s="203"/>
    </row>
    <row r="4433" spans="1:13" s="189" customFormat="1" ht="15" customHeight="1" x14ac:dyDescent="0.25">
      <c r="A4433" s="204"/>
      <c r="F4433" s="201"/>
      <c r="G4433" s="201"/>
      <c r="M4433" s="203"/>
    </row>
    <row r="4434" spans="1:13" s="189" customFormat="1" ht="15" customHeight="1" x14ac:dyDescent="0.25">
      <c r="A4434" s="204"/>
      <c r="F4434" s="201"/>
      <c r="G4434" s="201"/>
      <c r="M4434" s="203"/>
    </row>
    <row r="4435" spans="1:13" s="189" customFormat="1" ht="15" customHeight="1" x14ac:dyDescent="0.25">
      <c r="A4435" s="204"/>
      <c r="F4435" s="201"/>
      <c r="G4435" s="201"/>
      <c r="M4435" s="203"/>
    </row>
    <row r="4436" spans="1:13" s="189" customFormat="1" ht="15" customHeight="1" x14ac:dyDescent="0.25">
      <c r="A4436" s="204"/>
      <c r="F4436" s="201"/>
      <c r="G4436" s="201"/>
      <c r="M4436" s="203"/>
    </row>
    <row r="4437" spans="1:13" s="189" customFormat="1" ht="15" customHeight="1" x14ac:dyDescent="0.25">
      <c r="A4437" s="204"/>
      <c r="F4437" s="201"/>
      <c r="G4437" s="201"/>
      <c r="M4437" s="203"/>
    </row>
    <row r="4438" spans="1:13" s="189" customFormat="1" ht="15" customHeight="1" x14ac:dyDescent="0.25">
      <c r="A4438" s="204"/>
      <c r="F4438" s="201"/>
      <c r="G4438" s="201"/>
      <c r="M4438" s="203"/>
    </row>
    <row r="4439" spans="1:13" s="189" customFormat="1" ht="15" customHeight="1" x14ac:dyDescent="0.25">
      <c r="A4439" s="204"/>
      <c r="F4439" s="201"/>
      <c r="G4439" s="201"/>
      <c r="M4439" s="203"/>
    </row>
    <row r="4440" spans="1:13" s="189" customFormat="1" ht="15" customHeight="1" x14ac:dyDescent="0.25">
      <c r="A4440" s="204"/>
      <c r="F4440" s="201"/>
      <c r="G4440" s="201"/>
      <c r="M4440" s="203"/>
    </row>
    <row r="4441" spans="1:13" s="189" customFormat="1" ht="15" customHeight="1" x14ac:dyDescent="0.25">
      <c r="A4441" s="204"/>
      <c r="F4441" s="201"/>
      <c r="G4441" s="201"/>
      <c r="M4441" s="203"/>
    </row>
    <row r="4442" spans="1:13" s="189" customFormat="1" ht="15" customHeight="1" x14ac:dyDescent="0.25">
      <c r="A4442" s="204"/>
      <c r="F4442" s="201"/>
      <c r="G4442" s="201"/>
      <c r="M4442" s="203"/>
    </row>
    <row r="4443" spans="1:13" s="189" customFormat="1" ht="15" customHeight="1" x14ac:dyDescent="0.25">
      <c r="A4443" s="204"/>
      <c r="F4443" s="201"/>
      <c r="G4443" s="201"/>
      <c r="M4443" s="203"/>
    </row>
    <row r="4444" spans="1:13" s="189" customFormat="1" ht="15" customHeight="1" x14ac:dyDescent="0.25">
      <c r="A4444" s="204"/>
      <c r="F4444" s="201"/>
      <c r="G4444" s="201"/>
      <c r="M4444" s="203"/>
    </row>
    <row r="4445" spans="1:13" s="189" customFormat="1" ht="15" customHeight="1" x14ac:dyDescent="0.25">
      <c r="A4445" s="204"/>
      <c r="F4445" s="201"/>
      <c r="G4445" s="201"/>
      <c r="M4445" s="203"/>
    </row>
    <row r="4446" spans="1:13" s="189" customFormat="1" ht="15" customHeight="1" x14ac:dyDescent="0.25">
      <c r="A4446" s="204"/>
      <c r="F4446" s="201"/>
      <c r="G4446" s="201"/>
      <c r="M4446" s="203"/>
    </row>
    <row r="4447" spans="1:13" s="189" customFormat="1" ht="15" customHeight="1" x14ac:dyDescent="0.25">
      <c r="A4447" s="204"/>
      <c r="F4447" s="201"/>
      <c r="G4447" s="201"/>
      <c r="M4447" s="203"/>
    </row>
    <row r="4448" spans="1:13" s="189" customFormat="1" ht="15" customHeight="1" x14ac:dyDescent="0.25">
      <c r="A4448" s="204"/>
      <c r="F4448" s="201"/>
      <c r="G4448" s="201"/>
      <c r="M4448" s="203"/>
    </row>
    <row r="4449" spans="1:13" s="189" customFormat="1" ht="15" customHeight="1" x14ac:dyDescent="0.25">
      <c r="A4449" s="204"/>
      <c r="F4449" s="201"/>
      <c r="G4449" s="201"/>
      <c r="M4449" s="203"/>
    </row>
    <row r="4450" spans="1:13" s="189" customFormat="1" ht="15" customHeight="1" x14ac:dyDescent="0.25">
      <c r="A4450" s="204"/>
      <c r="F4450" s="201"/>
      <c r="G4450" s="201"/>
      <c r="M4450" s="203"/>
    </row>
    <row r="4451" spans="1:13" s="189" customFormat="1" ht="15" customHeight="1" x14ac:dyDescent="0.25">
      <c r="A4451" s="204"/>
      <c r="F4451" s="201"/>
      <c r="G4451" s="201"/>
      <c r="M4451" s="203"/>
    </row>
    <row r="4452" spans="1:13" s="189" customFormat="1" ht="15" customHeight="1" x14ac:dyDescent="0.25">
      <c r="A4452" s="204"/>
      <c r="F4452" s="201"/>
      <c r="G4452" s="201"/>
      <c r="M4452" s="203"/>
    </row>
    <row r="4453" spans="1:13" s="189" customFormat="1" ht="15" customHeight="1" x14ac:dyDescent="0.25">
      <c r="A4453" s="204"/>
      <c r="F4453" s="201"/>
      <c r="G4453" s="201"/>
      <c r="M4453" s="203"/>
    </row>
    <row r="4454" spans="1:13" s="189" customFormat="1" ht="15" customHeight="1" x14ac:dyDescent="0.25">
      <c r="A4454" s="204"/>
      <c r="F4454" s="201"/>
      <c r="G4454" s="201"/>
      <c r="M4454" s="203"/>
    </row>
    <row r="4455" spans="1:13" s="189" customFormat="1" ht="15" customHeight="1" x14ac:dyDescent="0.25">
      <c r="A4455" s="204"/>
      <c r="F4455" s="201"/>
      <c r="G4455" s="201"/>
      <c r="M4455" s="203"/>
    </row>
    <row r="4456" spans="1:13" s="189" customFormat="1" ht="15" customHeight="1" x14ac:dyDescent="0.25">
      <c r="A4456" s="204"/>
      <c r="F4456" s="201"/>
      <c r="G4456" s="201"/>
      <c r="M4456" s="203"/>
    </row>
    <row r="4457" spans="1:13" s="189" customFormat="1" ht="15" customHeight="1" x14ac:dyDescent="0.25">
      <c r="A4457" s="204"/>
      <c r="F4457" s="201"/>
      <c r="G4457" s="201"/>
      <c r="M4457" s="203"/>
    </row>
    <row r="4458" spans="1:13" s="189" customFormat="1" ht="15" customHeight="1" x14ac:dyDescent="0.25">
      <c r="A4458" s="204"/>
      <c r="F4458" s="201"/>
      <c r="G4458" s="201"/>
      <c r="M4458" s="203"/>
    </row>
    <row r="4459" spans="1:13" s="189" customFormat="1" ht="15" customHeight="1" x14ac:dyDescent="0.25">
      <c r="A4459" s="204"/>
      <c r="F4459" s="201"/>
      <c r="G4459" s="201"/>
      <c r="M4459" s="203"/>
    </row>
    <row r="4460" spans="1:13" s="189" customFormat="1" ht="15" customHeight="1" x14ac:dyDescent="0.25">
      <c r="A4460" s="204"/>
      <c r="F4460" s="201"/>
      <c r="G4460" s="201"/>
      <c r="M4460" s="203"/>
    </row>
    <row r="4461" spans="1:13" s="189" customFormat="1" ht="15" customHeight="1" x14ac:dyDescent="0.25">
      <c r="A4461" s="204"/>
      <c r="F4461" s="201"/>
      <c r="G4461" s="201"/>
      <c r="M4461" s="203"/>
    </row>
    <row r="4462" spans="1:13" s="189" customFormat="1" ht="15" customHeight="1" x14ac:dyDescent="0.25">
      <c r="A4462" s="204"/>
      <c r="F4462" s="201"/>
      <c r="G4462" s="201"/>
      <c r="M4462" s="203"/>
    </row>
    <row r="4463" spans="1:13" s="189" customFormat="1" ht="15" customHeight="1" x14ac:dyDescent="0.25">
      <c r="A4463" s="204"/>
      <c r="F4463" s="201"/>
      <c r="G4463" s="201"/>
      <c r="M4463" s="203"/>
    </row>
    <row r="4464" spans="1:13" s="189" customFormat="1" ht="15" customHeight="1" x14ac:dyDescent="0.25">
      <c r="A4464" s="204"/>
      <c r="F4464" s="201"/>
      <c r="G4464" s="201"/>
      <c r="M4464" s="203"/>
    </row>
    <row r="4465" spans="1:13" s="189" customFormat="1" ht="15" customHeight="1" x14ac:dyDescent="0.25">
      <c r="A4465" s="204"/>
      <c r="F4465" s="201"/>
      <c r="G4465" s="201"/>
      <c r="M4465" s="203"/>
    </row>
    <row r="4466" spans="1:13" s="189" customFormat="1" ht="15" customHeight="1" x14ac:dyDescent="0.25">
      <c r="A4466" s="204"/>
      <c r="F4466" s="201"/>
      <c r="G4466" s="201"/>
      <c r="M4466" s="203"/>
    </row>
    <row r="4467" spans="1:13" s="189" customFormat="1" ht="15" customHeight="1" x14ac:dyDescent="0.25">
      <c r="A4467" s="204"/>
      <c r="F4467" s="201"/>
      <c r="G4467" s="201"/>
      <c r="M4467" s="203"/>
    </row>
    <row r="4468" spans="1:13" s="189" customFormat="1" ht="15" customHeight="1" x14ac:dyDescent="0.25">
      <c r="A4468" s="204"/>
      <c r="F4468" s="201"/>
      <c r="G4468" s="201"/>
      <c r="M4468" s="203"/>
    </row>
    <row r="4469" spans="1:13" s="189" customFormat="1" ht="15" customHeight="1" x14ac:dyDescent="0.25">
      <c r="A4469" s="204"/>
      <c r="F4469" s="201"/>
      <c r="G4469" s="201"/>
      <c r="M4469" s="203"/>
    </row>
    <row r="4470" spans="1:13" s="189" customFormat="1" ht="15" customHeight="1" x14ac:dyDescent="0.25">
      <c r="A4470" s="204"/>
      <c r="F4470" s="201"/>
      <c r="G4470" s="201"/>
      <c r="M4470" s="203"/>
    </row>
    <row r="4471" spans="1:13" s="189" customFormat="1" ht="15" customHeight="1" x14ac:dyDescent="0.25">
      <c r="A4471" s="204"/>
      <c r="F4471" s="201"/>
      <c r="G4471" s="201"/>
      <c r="M4471" s="203"/>
    </row>
    <row r="4472" spans="1:13" s="189" customFormat="1" ht="15" customHeight="1" x14ac:dyDescent="0.25">
      <c r="A4472" s="204"/>
      <c r="F4472" s="201"/>
      <c r="G4472" s="201"/>
      <c r="M4472" s="203"/>
    </row>
    <row r="4473" spans="1:13" s="189" customFormat="1" ht="15" customHeight="1" x14ac:dyDescent="0.25">
      <c r="A4473" s="204"/>
      <c r="F4473" s="201"/>
      <c r="G4473" s="201"/>
      <c r="M4473" s="203"/>
    </row>
    <row r="4474" spans="1:13" s="189" customFormat="1" ht="15" customHeight="1" x14ac:dyDescent="0.25">
      <c r="A4474" s="204"/>
      <c r="F4474" s="201"/>
      <c r="G4474" s="201"/>
      <c r="M4474" s="203"/>
    </row>
    <row r="4475" spans="1:13" s="189" customFormat="1" ht="15" customHeight="1" x14ac:dyDescent="0.25">
      <c r="A4475" s="204"/>
      <c r="F4475" s="201"/>
      <c r="G4475" s="201"/>
      <c r="M4475" s="203"/>
    </row>
    <row r="4476" spans="1:13" s="189" customFormat="1" ht="15" customHeight="1" x14ac:dyDescent="0.25">
      <c r="A4476" s="204"/>
      <c r="F4476" s="201"/>
      <c r="G4476" s="201"/>
      <c r="M4476" s="203"/>
    </row>
    <row r="4477" spans="1:13" s="189" customFormat="1" ht="15" customHeight="1" x14ac:dyDescent="0.25">
      <c r="A4477" s="204"/>
      <c r="F4477" s="201"/>
      <c r="G4477" s="201"/>
      <c r="M4477" s="203"/>
    </row>
    <row r="4478" spans="1:13" s="189" customFormat="1" ht="15" customHeight="1" x14ac:dyDescent="0.25">
      <c r="A4478" s="204"/>
      <c r="F4478" s="201"/>
      <c r="G4478" s="201"/>
      <c r="M4478" s="203"/>
    </row>
    <row r="4479" spans="1:13" s="189" customFormat="1" ht="15" customHeight="1" x14ac:dyDescent="0.25">
      <c r="A4479" s="204"/>
      <c r="F4479" s="201"/>
      <c r="G4479" s="201"/>
      <c r="M4479" s="203"/>
    </row>
    <row r="4480" spans="1:13" s="189" customFormat="1" ht="15" customHeight="1" x14ac:dyDescent="0.25">
      <c r="A4480" s="204"/>
      <c r="F4480" s="201"/>
      <c r="G4480" s="201"/>
      <c r="M4480" s="203"/>
    </row>
    <row r="4481" spans="1:13" s="189" customFormat="1" ht="15" customHeight="1" x14ac:dyDescent="0.25">
      <c r="A4481" s="204"/>
      <c r="F4481" s="201"/>
      <c r="G4481" s="201"/>
      <c r="M4481" s="203"/>
    </row>
    <row r="4482" spans="1:13" s="189" customFormat="1" ht="15" customHeight="1" x14ac:dyDescent="0.25">
      <c r="A4482" s="204"/>
      <c r="F4482" s="201"/>
      <c r="G4482" s="201"/>
      <c r="M4482" s="203"/>
    </row>
    <row r="4483" spans="1:13" s="189" customFormat="1" ht="15" customHeight="1" x14ac:dyDescent="0.25">
      <c r="A4483" s="204"/>
      <c r="F4483" s="201"/>
      <c r="G4483" s="201"/>
      <c r="M4483" s="203"/>
    </row>
    <row r="4484" spans="1:13" s="189" customFormat="1" ht="15" customHeight="1" x14ac:dyDescent="0.25">
      <c r="A4484" s="204"/>
      <c r="F4484" s="201"/>
      <c r="G4484" s="201"/>
      <c r="M4484" s="203"/>
    </row>
    <row r="4485" spans="1:13" s="189" customFormat="1" ht="15" customHeight="1" x14ac:dyDescent="0.25">
      <c r="A4485" s="204"/>
      <c r="F4485" s="201"/>
      <c r="G4485" s="201"/>
      <c r="M4485" s="203"/>
    </row>
    <row r="4486" spans="1:13" s="189" customFormat="1" ht="15" customHeight="1" x14ac:dyDescent="0.25">
      <c r="A4486" s="204"/>
      <c r="F4486" s="201"/>
      <c r="G4486" s="201"/>
      <c r="M4486" s="203"/>
    </row>
    <row r="4487" spans="1:13" s="189" customFormat="1" ht="15" customHeight="1" x14ac:dyDescent="0.25">
      <c r="A4487" s="204"/>
      <c r="F4487" s="201"/>
      <c r="G4487" s="201"/>
      <c r="M4487" s="203"/>
    </row>
    <row r="4488" spans="1:13" s="189" customFormat="1" ht="15" customHeight="1" x14ac:dyDescent="0.25">
      <c r="A4488" s="204"/>
      <c r="F4488" s="201"/>
      <c r="G4488" s="201"/>
      <c r="M4488" s="203"/>
    </row>
    <row r="4489" spans="1:13" s="189" customFormat="1" ht="15" customHeight="1" x14ac:dyDescent="0.25">
      <c r="A4489" s="204"/>
      <c r="F4489" s="201"/>
      <c r="G4489" s="201"/>
      <c r="M4489" s="203"/>
    </row>
    <row r="4490" spans="1:13" s="189" customFormat="1" ht="15" customHeight="1" x14ac:dyDescent="0.25">
      <c r="A4490" s="204"/>
      <c r="F4490" s="201"/>
      <c r="G4490" s="201"/>
      <c r="M4490" s="203"/>
    </row>
    <row r="4491" spans="1:13" s="189" customFormat="1" ht="15" customHeight="1" x14ac:dyDescent="0.25">
      <c r="A4491" s="204"/>
      <c r="F4491" s="201"/>
      <c r="G4491" s="201"/>
      <c r="M4491" s="203"/>
    </row>
    <row r="4492" spans="1:13" s="189" customFormat="1" ht="15" customHeight="1" x14ac:dyDescent="0.25">
      <c r="A4492" s="204"/>
      <c r="F4492" s="201"/>
      <c r="G4492" s="201"/>
      <c r="M4492" s="203"/>
    </row>
    <row r="4493" spans="1:13" s="189" customFormat="1" ht="15" customHeight="1" x14ac:dyDescent="0.25">
      <c r="A4493" s="204"/>
      <c r="F4493" s="201"/>
      <c r="G4493" s="201"/>
      <c r="M4493" s="203"/>
    </row>
    <row r="4494" spans="1:13" s="189" customFormat="1" ht="15" customHeight="1" x14ac:dyDescent="0.25">
      <c r="A4494" s="204"/>
      <c r="F4494" s="201"/>
      <c r="G4494" s="201"/>
      <c r="M4494" s="203"/>
    </row>
    <row r="4495" spans="1:13" s="189" customFormat="1" ht="15" customHeight="1" x14ac:dyDescent="0.25">
      <c r="A4495" s="204"/>
      <c r="F4495" s="201"/>
      <c r="G4495" s="201"/>
      <c r="M4495" s="203"/>
    </row>
    <row r="4496" spans="1:13" s="189" customFormat="1" ht="15" customHeight="1" x14ac:dyDescent="0.25">
      <c r="A4496" s="204"/>
      <c r="F4496" s="201"/>
      <c r="G4496" s="201"/>
      <c r="M4496" s="203"/>
    </row>
    <row r="4497" spans="1:13" s="189" customFormat="1" ht="15" customHeight="1" x14ac:dyDescent="0.25">
      <c r="A4497" s="204"/>
      <c r="F4497" s="201"/>
      <c r="G4497" s="201"/>
      <c r="M4497" s="203"/>
    </row>
    <row r="4498" spans="1:13" s="189" customFormat="1" ht="15" customHeight="1" x14ac:dyDescent="0.25">
      <c r="A4498" s="204"/>
      <c r="F4498" s="201"/>
      <c r="G4498" s="201"/>
      <c r="M4498" s="203"/>
    </row>
    <row r="4499" spans="1:13" s="189" customFormat="1" ht="15" customHeight="1" x14ac:dyDescent="0.25">
      <c r="A4499" s="204"/>
      <c r="F4499" s="201"/>
      <c r="G4499" s="201"/>
      <c r="M4499" s="203"/>
    </row>
    <row r="4500" spans="1:13" s="189" customFormat="1" ht="15" customHeight="1" x14ac:dyDescent="0.25">
      <c r="A4500" s="204"/>
      <c r="F4500" s="201"/>
      <c r="G4500" s="201"/>
      <c r="M4500" s="203"/>
    </row>
    <row r="4501" spans="1:13" s="189" customFormat="1" ht="15" customHeight="1" x14ac:dyDescent="0.25">
      <c r="A4501" s="204"/>
      <c r="F4501" s="201"/>
      <c r="G4501" s="201"/>
      <c r="M4501" s="203"/>
    </row>
    <row r="4502" spans="1:13" s="189" customFormat="1" ht="15" customHeight="1" x14ac:dyDescent="0.25">
      <c r="A4502" s="204"/>
      <c r="F4502" s="201"/>
      <c r="G4502" s="201"/>
      <c r="M4502" s="203"/>
    </row>
    <row r="4503" spans="1:13" s="189" customFormat="1" ht="15" customHeight="1" x14ac:dyDescent="0.25">
      <c r="A4503" s="204"/>
      <c r="F4503" s="201"/>
      <c r="G4503" s="201"/>
      <c r="M4503" s="203"/>
    </row>
    <row r="4504" spans="1:13" s="189" customFormat="1" ht="15" customHeight="1" x14ac:dyDescent="0.25">
      <c r="A4504" s="204"/>
      <c r="F4504" s="201"/>
      <c r="G4504" s="201"/>
      <c r="M4504" s="203"/>
    </row>
    <row r="4505" spans="1:13" s="189" customFormat="1" ht="15" customHeight="1" x14ac:dyDescent="0.25">
      <c r="A4505" s="204"/>
      <c r="F4505" s="201"/>
      <c r="G4505" s="201"/>
      <c r="M4505" s="203"/>
    </row>
    <row r="4506" spans="1:13" s="189" customFormat="1" ht="15" customHeight="1" x14ac:dyDescent="0.25">
      <c r="A4506" s="204"/>
      <c r="F4506" s="201"/>
      <c r="G4506" s="201"/>
      <c r="M4506" s="203"/>
    </row>
    <row r="4507" spans="1:13" s="189" customFormat="1" ht="15" customHeight="1" x14ac:dyDescent="0.25">
      <c r="A4507" s="204"/>
      <c r="F4507" s="201"/>
      <c r="G4507" s="201"/>
      <c r="M4507" s="203"/>
    </row>
    <row r="4508" spans="1:13" s="189" customFormat="1" ht="15" customHeight="1" x14ac:dyDescent="0.25">
      <c r="A4508" s="204"/>
      <c r="F4508" s="201"/>
      <c r="G4508" s="201"/>
      <c r="M4508" s="203"/>
    </row>
    <row r="4509" spans="1:13" s="189" customFormat="1" ht="15" customHeight="1" x14ac:dyDescent="0.25">
      <c r="A4509" s="204"/>
      <c r="F4509" s="201"/>
      <c r="G4509" s="201"/>
      <c r="M4509" s="203"/>
    </row>
    <row r="4510" spans="1:13" s="189" customFormat="1" ht="15" customHeight="1" x14ac:dyDescent="0.25">
      <c r="A4510" s="204"/>
      <c r="F4510" s="201"/>
      <c r="G4510" s="201"/>
      <c r="M4510" s="203"/>
    </row>
    <row r="4511" spans="1:13" s="189" customFormat="1" ht="15" customHeight="1" x14ac:dyDescent="0.25">
      <c r="A4511" s="204"/>
      <c r="F4511" s="201"/>
      <c r="G4511" s="201"/>
      <c r="M4511" s="203"/>
    </row>
    <row r="4512" spans="1:13" s="189" customFormat="1" ht="15" customHeight="1" x14ac:dyDescent="0.25">
      <c r="A4512" s="204"/>
      <c r="F4512" s="201"/>
      <c r="G4512" s="201"/>
      <c r="M4512" s="203"/>
    </row>
    <row r="4513" spans="1:13" s="189" customFormat="1" ht="15" customHeight="1" x14ac:dyDescent="0.25">
      <c r="A4513" s="204"/>
      <c r="F4513" s="201"/>
      <c r="G4513" s="201"/>
      <c r="M4513" s="203"/>
    </row>
    <row r="4514" spans="1:13" s="189" customFormat="1" ht="15" customHeight="1" x14ac:dyDescent="0.25">
      <c r="A4514" s="204"/>
      <c r="F4514" s="201"/>
      <c r="G4514" s="201"/>
      <c r="M4514" s="203"/>
    </row>
    <row r="4515" spans="1:13" s="189" customFormat="1" ht="15" customHeight="1" x14ac:dyDescent="0.25">
      <c r="A4515" s="204"/>
      <c r="F4515" s="201"/>
      <c r="G4515" s="201"/>
      <c r="M4515" s="203"/>
    </row>
    <row r="4516" spans="1:13" s="189" customFormat="1" ht="15" customHeight="1" x14ac:dyDescent="0.25">
      <c r="A4516" s="204"/>
      <c r="F4516" s="201"/>
      <c r="G4516" s="201"/>
      <c r="M4516" s="203"/>
    </row>
    <row r="4517" spans="1:13" s="189" customFormat="1" ht="15" customHeight="1" x14ac:dyDescent="0.25">
      <c r="A4517" s="204"/>
      <c r="F4517" s="201"/>
      <c r="G4517" s="201"/>
      <c r="M4517" s="203"/>
    </row>
    <row r="4518" spans="1:13" s="189" customFormat="1" ht="15" customHeight="1" x14ac:dyDescent="0.25">
      <c r="A4518" s="204"/>
      <c r="F4518" s="201"/>
      <c r="G4518" s="201"/>
      <c r="M4518" s="203"/>
    </row>
    <row r="4519" spans="1:13" s="189" customFormat="1" ht="15" customHeight="1" x14ac:dyDescent="0.25">
      <c r="A4519" s="204"/>
      <c r="F4519" s="201"/>
      <c r="G4519" s="201"/>
      <c r="M4519" s="203"/>
    </row>
    <row r="4520" spans="1:13" s="189" customFormat="1" ht="15" customHeight="1" x14ac:dyDescent="0.25">
      <c r="A4520" s="204"/>
      <c r="F4520" s="201"/>
      <c r="G4520" s="201"/>
      <c r="M4520" s="203"/>
    </row>
    <row r="4521" spans="1:13" s="189" customFormat="1" ht="15" customHeight="1" x14ac:dyDescent="0.25">
      <c r="A4521" s="204"/>
      <c r="F4521" s="201"/>
      <c r="G4521" s="201"/>
      <c r="M4521" s="203"/>
    </row>
    <row r="4522" spans="1:13" s="189" customFormat="1" ht="15" customHeight="1" x14ac:dyDescent="0.25">
      <c r="A4522" s="204"/>
      <c r="F4522" s="201"/>
      <c r="G4522" s="201"/>
      <c r="M4522" s="203"/>
    </row>
    <row r="4523" spans="1:13" s="189" customFormat="1" ht="15" customHeight="1" x14ac:dyDescent="0.25">
      <c r="A4523" s="204"/>
      <c r="F4523" s="201"/>
      <c r="G4523" s="201"/>
      <c r="M4523" s="203"/>
    </row>
    <row r="4524" spans="1:13" s="189" customFormat="1" ht="15" customHeight="1" x14ac:dyDescent="0.25">
      <c r="A4524" s="204"/>
      <c r="F4524" s="201"/>
      <c r="G4524" s="201"/>
      <c r="M4524" s="203"/>
    </row>
    <row r="4525" spans="1:13" s="189" customFormat="1" ht="15" customHeight="1" x14ac:dyDescent="0.25">
      <c r="A4525" s="204"/>
      <c r="F4525" s="201"/>
      <c r="G4525" s="201"/>
      <c r="M4525" s="203"/>
    </row>
    <row r="4526" spans="1:13" s="189" customFormat="1" ht="15" customHeight="1" x14ac:dyDescent="0.25">
      <c r="A4526" s="204"/>
      <c r="F4526" s="201"/>
      <c r="G4526" s="201"/>
      <c r="M4526" s="203"/>
    </row>
    <row r="4527" spans="1:13" s="189" customFormat="1" ht="15" customHeight="1" x14ac:dyDescent="0.25">
      <c r="A4527" s="204"/>
      <c r="F4527" s="201"/>
      <c r="G4527" s="201"/>
      <c r="M4527" s="203"/>
    </row>
    <row r="4528" spans="1:13" s="189" customFormat="1" ht="15" customHeight="1" x14ac:dyDescent="0.25">
      <c r="A4528" s="204"/>
      <c r="F4528" s="201"/>
      <c r="G4528" s="201"/>
      <c r="M4528" s="203"/>
    </row>
    <row r="4529" spans="1:13" s="189" customFormat="1" ht="15" customHeight="1" x14ac:dyDescent="0.25">
      <c r="A4529" s="204"/>
      <c r="F4529" s="201"/>
      <c r="G4529" s="201"/>
      <c r="M4529" s="203"/>
    </row>
    <row r="4530" spans="1:13" s="189" customFormat="1" ht="15" customHeight="1" x14ac:dyDescent="0.25">
      <c r="A4530" s="204"/>
      <c r="F4530" s="201"/>
      <c r="G4530" s="201"/>
      <c r="M4530" s="203"/>
    </row>
    <row r="4531" spans="1:13" s="189" customFormat="1" ht="15" customHeight="1" x14ac:dyDescent="0.25">
      <c r="A4531" s="204"/>
      <c r="F4531" s="201"/>
      <c r="G4531" s="201"/>
      <c r="M4531" s="203"/>
    </row>
    <row r="4532" spans="1:13" s="189" customFormat="1" ht="15" customHeight="1" x14ac:dyDescent="0.25">
      <c r="A4532" s="204"/>
      <c r="F4532" s="201"/>
      <c r="G4532" s="201"/>
      <c r="M4532" s="203"/>
    </row>
    <row r="4533" spans="1:13" s="189" customFormat="1" ht="15" customHeight="1" x14ac:dyDescent="0.25">
      <c r="A4533" s="204"/>
      <c r="F4533" s="201"/>
      <c r="G4533" s="201"/>
      <c r="M4533" s="203"/>
    </row>
    <row r="4534" spans="1:13" s="189" customFormat="1" ht="15" customHeight="1" x14ac:dyDescent="0.25">
      <c r="A4534" s="204"/>
      <c r="F4534" s="201"/>
      <c r="G4534" s="201"/>
      <c r="M4534" s="203"/>
    </row>
    <row r="4535" spans="1:13" s="189" customFormat="1" ht="15" customHeight="1" x14ac:dyDescent="0.25">
      <c r="A4535" s="204"/>
      <c r="F4535" s="201"/>
      <c r="G4535" s="201"/>
      <c r="M4535" s="203"/>
    </row>
    <row r="4536" spans="1:13" s="189" customFormat="1" ht="15" customHeight="1" x14ac:dyDescent="0.25">
      <c r="A4536" s="204"/>
      <c r="F4536" s="201"/>
      <c r="G4536" s="201"/>
      <c r="M4536" s="203"/>
    </row>
    <row r="4537" spans="1:13" s="189" customFormat="1" ht="15" customHeight="1" x14ac:dyDescent="0.25">
      <c r="A4537" s="204"/>
      <c r="F4537" s="201"/>
      <c r="G4537" s="201"/>
      <c r="M4537" s="203"/>
    </row>
    <row r="4538" spans="1:13" s="189" customFormat="1" ht="15" customHeight="1" x14ac:dyDescent="0.25">
      <c r="A4538" s="204"/>
      <c r="F4538" s="201"/>
      <c r="G4538" s="201"/>
      <c r="M4538" s="203"/>
    </row>
    <row r="4539" spans="1:13" s="189" customFormat="1" ht="15" customHeight="1" x14ac:dyDescent="0.25">
      <c r="A4539" s="204"/>
      <c r="F4539" s="201"/>
      <c r="G4539" s="201"/>
      <c r="M4539" s="203"/>
    </row>
    <row r="4540" spans="1:13" s="189" customFormat="1" ht="15" customHeight="1" x14ac:dyDescent="0.25">
      <c r="A4540" s="204"/>
      <c r="F4540" s="201"/>
      <c r="G4540" s="201"/>
      <c r="M4540" s="203"/>
    </row>
    <row r="4541" spans="1:13" s="189" customFormat="1" ht="15" customHeight="1" x14ac:dyDescent="0.25">
      <c r="A4541" s="204"/>
      <c r="F4541" s="201"/>
      <c r="G4541" s="201"/>
      <c r="M4541" s="203"/>
    </row>
    <row r="4542" spans="1:13" s="189" customFormat="1" ht="15" customHeight="1" x14ac:dyDescent="0.25">
      <c r="A4542" s="204"/>
      <c r="F4542" s="201"/>
      <c r="G4542" s="201"/>
      <c r="M4542" s="203"/>
    </row>
    <row r="4543" spans="1:13" s="189" customFormat="1" ht="15" customHeight="1" x14ac:dyDescent="0.25">
      <c r="A4543" s="204"/>
      <c r="F4543" s="201"/>
      <c r="G4543" s="201"/>
      <c r="M4543" s="203"/>
    </row>
    <row r="4544" spans="1:13" s="189" customFormat="1" ht="15" customHeight="1" x14ac:dyDescent="0.25">
      <c r="A4544" s="204"/>
      <c r="F4544" s="201"/>
      <c r="G4544" s="201"/>
      <c r="M4544" s="203"/>
    </row>
    <row r="4545" spans="1:13" s="189" customFormat="1" ht="15" customHeight="1" x14ac:dyDescent="0.25">
      <c r="A4545" s="204"/>
      <c r="F4545" s="201"/>
      <c r="G4545" s="201"/>
      <c r="M4545" s="203"/>
    </row>
    <row r="4546" spans="1:13" s="189" customFormat="1" ht="15" customHeight="1" x14ac:dyDescent="0.25">
      <c r="A4546" s="204"/>
      <c r="F4546" s="201"/>
      <c r="G4546" s="201"/>
      <c r="M4546" s="203"/>
    </row>
    <row r="4547" spans="1:13" s="189" customFormat="1" ht="15" customHeight="1" x14ac:dyDescent="0.25">
      <c r="A4547" s="204"/>
      <c r="F4547" s="201"/>
      <c r="G4547" s="201"/>
      <c r="M4547" s="203"/>
    </row>
    <row r="4548" spans="1:13" s="189" customFormat="1" ht="15" customHeight="1" x14ac:dyDescent="0.25">
      <c r="A4548" s="204"/>
      <c r="F4548" s="201"/>
      <c r="G4548" s="201"/>
      <c r="M4548" s="203"/>
    </row>
    <row r="4549" spans="1:13" s="189" customFormat="1" ht="15" customHeight="1" x14ac:dyDescent="0.25">
      <c r="A4549" s="204"/>
      <c r="F4549" s="201"/>
      <c r="G4549" s="201"/>
      <c r="M4549" s="203"/>
    </row>
    <row r="4550" spans="1:13" s="189" customFormat="1" ht="15" customHeight="1" x14ac:dyDescent="0.25">
      <c r="A4550" s="204"/>
      <c r="F4550" s="201"/>
      <c r="G4550" s="201"/>
      <c r="M4550" s="203"/>
    </row>
    <row r="4551" spans="1:13" s="189" customFormat="1" ht="15" customHeight="1" x14ac:dyDescent="0.25">
      <c r="A4551" s="204"/>
      <c r="F4551" s="201"/>
      <c r="G4551" s="201"/>
      <c r="M4551" s="203"/>
    </row>
    <row r="4552" spans="1:13" s="189" customFormat="1" ht="15" customHeight="1" x14ac:dyDescent="0.25">
      <c r="A4552" s="204"/>
      <c r="F4552" s="201"/>
      <c r="G4552" s="201"/>
      <c r="M4552" s="203"/>
    </row>
    <row r="4553" spans="1:13" s="189" customFormat="1" ht="15" customHeight="1" x14ac:dyDescent="0.25">
      <c r="A4553" s="204"/>
      <c r="F4553" s="201"/>
      <c r="G4553" s="201"/>
      <c r="M4553" s="203"/>
    </row>
    <row r="4554" spans="1:13" s="189" customFormat="1" ht="15" customHeight="1" x14ac:dyDescent="0.25">
      <c r="A4554" s="204"/>
      <c r="F4554" s="201"/>
      <c r="G4554" s="201"/>
      <c r="M4554" s="203"/>
    </row>
    <row r="4555" spans="1:13" s="189" customFormat="1" ht="15" customHeight="1" x14ac:dyDescent="0.25">
      <c r="A4555" s="204"/>
      <c r="F4555" s="201"/>
      <c r="G4555" s="201"/>
      <c r="M4555" s="203"/>
    </row>
    <row r="4556" spans="1:13" s="189" customFormat="1" ht="15" customHeight="1" x14ac:dyDescent="0.25">
      <c r="A4556" s="204"/>
      <c r="F4556" s="201"/>
      <c r="G4556" s="201"/>
      <c r="M4556" s="203"/>
    </row>
    <row r="4557" spans="1:13" s="189" customFormat="1" ht="15" customHeight="1" x14ac:dyDescent="0.25">
      <c r="A4557" s="204"/>
      <c r="F4557" s="201"/>
      <c r="G4557" s="201"/>
      <c r="M4557" s="203"/>
    </row>
    <row r="4558" spans="1:13" s="189" customFormat="1" ht="15" customHeight="1" x14ac:dyDescent="0.25">
      <c r="A4558" s="204"/>
      <c r="F4558" s="201"/>
      <c r="G4558" s="201"/>
      <c r="M4558" s="203"/>
    </row>
    <row r="4559" spans="1:13" s="189" customFormat="1" ht="15" customHeight="1" x14ac:dyDescent="0.25">
      <c r="A4559" s="204"/>
      <c r="F4559" s="201"/>
      <c r="G4559" s="201"/>
      <c r="M4559" s="203"/>
    </row>
    <row r="4560" spans="1:13" s="189" customFormat="1" ht="15" customHeight="1" x14ac:dyDescent="0.25">
      <c r="A4560" s="204"/>
      <c r="F4560" s="201"/>
      <c r="G4560" s="201"/>
      <c r="M4560" s="203"/>
    </row>
    <row r="4561" spans="1:13" s="189" customFormat="1" ht="15" customHeight="1" x14ac:dyDescent="0.25">
      <c r="A4561" s="204"/>
      <c r="F4561" s="201"/>
      <c r="G4561" s="201"/>
      <c r="M4561" s="203"/>
    </row>
    <row r="4562" spans="1:13" s="189" customFormat="1" ht="15" customHeight="1" x14ac:dyDescent="0.25">
      <c r="A4562" s="204"/>
      <c r="F4562" s="201"/>
      <c r="G4562" s="201"/>
      <c r="M4562" s="203"/>
    </row>
    <row r="4563" spans="1:13" s="189" customFormat="1" ht="15" customHeight="1" x14ac:dyDescent="0.25">
      <c r="A4563" s="204"/>
      <c r="F4563" s="201"/>
      <c r="G4563" s="201"/>
      <c r="M4563" s="203"/>
    </row>
    <row r="4564" spans="1:13" s="189" customFormat="1" ht="15" customHeight="1" x14ac:dyDescent="0.25">
      <c r="A4564" s="204"/>
      <c r="F4564" s="201"/>
      <c r="G4564" s="201"/>
      <c r="M4564" s="203"/>
    </row>
    <row r="4565" spans="1:13" s="189" customFormat="1" ht="15" customHeight="1" x14ac:dyDescent="0.25">
      <c r="A4565" s="204"/>
      <c r="F4565" s="201"/>
      <c r="G4565" s="201"/>
      <c r="M4565" s="203"/>
    </row>
    <row r="4566" spans="1:13" s="189" customFormat="1" ht="15" customHeight="1" x14ac:dyDescent="0.25">
      <c r="A4566" s="204"/>
      <c r="F4566" s="201"/>
      <c r="G4566" s="201"/>
      <c r="M4566" s="203"/>
    </row>
    <row r="4567" spans="1:13" s="189" customFormat="1" ht="15" customHeight="1" x14ac:dyDescent="0.25">
      <c r="A4567" s="204"/>
      <c r="F4567" s="201"/>
      <c r="G4567" s="201"/>
      <c r="M4567" s="203"/>
    </row>
    <row r="4568" spans="1:13" s="189" customFormat="1" ht="15" customHeight="1" x14ac:dyDescent="0.25">
      <c r="A4568" s="204"/>
      <c r="F4568" s="201"/>
      <c r="G4568" s="201"/>
      <c r="M4568" s="203"/>
    </row>
    <row r="4569" spans="1:13" s="189" customFormat="1" ht="15" customHeight="1" x14ac:dyDescent="0.25">
      <c r="A4569" s="204"/>
      <c r="F4569" s="201"/>
      <c r="G4569" s="201"/>
      <c r="M4569" s="203"/>
    </row>
    <row r="4570" spans="1:13" s="189" customFormat="1" ht="15" customHeight="1" x14ac:dyDescent="0.25">
      <c r="A4570" s="204"/>
      <c r="F4570" s="201"/>
      <c r="G4570" s="201"/>
      <c r="M4570" s="203"/>
    </row>
    <row r="4571" spans="1:13" s="189" customFormat="1" ht="15" customHeight="1" x14ac:dyDescent="0.25">
      <c r="A4571" s="204"/>
      <c r="F4571" s="201"/>
      <c r="G4571" s="201"/>
      <c r="M4571" s="203"/>
    </row>
    <row r="4572" spans="1:13" s="189" customFormat="1" ht="15" customHeight="1" x14ac:dyDescent="0.25">
      <c r="A4572" s="204"/>
      <c r="F4572" s="201"/>
      <c r="G4572" s="201"/>
      <c r="M4572" s="203"/>
    </row>
    <row r="4573" spans="1:13" s="189" customFormat="1" ht="15" customHeight="1" x14ac:dyDescent="0.25">
      <c r="A4573" s="204"/>
      <c r="F4573" s="201"/>
      <c r="G4573" s="201"/>
      <c r="M4573" s="203"/>
    </row>
    <row r="4574" spans="1:13" s="189" customFormat="1" ht="15" customHeight="1" x14ac:dyDescent="0.25">
      <c r="A4574" s="204"/>
      <c r="F4574" s="201"/>
      <c r="G4574" s="201"/>
      <c r="M4574" s="203"/>
    </row>
    <row r="4575" spans="1:13" s="189" customFormat="1" ht="15" customHeight="1" x14ac:dyDescent="0.25">
      <c r="A4575" s="204"/>
      <c r="F4575" s="201"/>
      <c r="G4575" s="201"/>
      <c r="M4575" s="203"/>
    </row>
    <row r="4576" spans="1:13" s="189" customFormat="1" ht="15" customHeight="1" x14ac:dyDescent="0.25">
      <c r="A4576" s="204"/>
      <c r="F4576" s="201"/>
      <c r="G4576" s="201"/>
      <c r="M4576" s="203"/>
    </row>
    <row r="4577" spans="1:13" s="189" customFormat="1" ht="15" customHeight="1" x14ac:dyDescent="0.25">
      <c r="A4577" s="204"/>
      <c r="F4577" s="201"/>
      <c r="G4577" s="201"/>
      <c r="M4577" s="203"/>
    </row>
    <row r="4578" spans="1:13" s="189" customFormat="1" ht="15" customHeight="1" x14ac:dyDescent="0.25">
      <c r="A4578" s="204"/>
      <c r="F4578" s="201"/>
      <c r="G4578" s="201"/>
      <c r="M4578" s="203"/>
    </row>
    <row r="4579" spans="1:13" s="189" customFormat="1" ht="15" customHeight="1" x14ac:dyDescent="0.25">
      <c r="A4579" s="204"/>
      <c r="F4579" s="201"/>
      <c r="G4579" s="201"/>
      <c r="M4579" s="203"/>
    </row>
    <row r="4580" spans="1:13" s="189" customFormat="1" ht="15" customHeight="1" x14ac:dyDescent="0.25">
      <c r="A4580" s="204"/>
      <c r="F4580" s="201"/>
      <c r="G4580" s="201"/>
      <c r="M4580" s="203"/>
    </row>
    <row r="4581" spans="1:13" s="189" customFormat="1" ht="15" customHeight="1" x14ac:dyDescent="0.25">
      <c r="A4581" s="204"/>
      <c r="F4581" s="201"/>
      <c r="G4581" s="201"/>
      <c r="M4581" s="203"/>
    </row>
    <row r="4582" spans="1:13" s="189" customFormat="1" ht="15" customHeight="1" x14ac:dyDescent="0.25">
      <c r="A4582" s="204"/>
      <c r="F4582" s="201"/>
      <c r="G4582" s="201"/>
      <c r="M4582" s="203"/>
    </row>
    <row r="4583" spans="1:13" s="189" customFormat="1" ht="15" customHeight="1" x14ac:dyDescent="0.25">
      <c r="A4583" s="204"/>
      <c r="F4583" s="201"/>
      <c r="G4583" s="201"/>
      <c r="M4583" s="203"/>
    </row>
    <row r="4584" spans="1:13" s="189" customFormat="1" ht="15" customHeight="1" x14ac:dyDescent="0.25">
      <c r="A4584" s="204"/>
      <c r="F4584" s="201"/>
      <c r="G4584" s="201"/>
      <c r="M4584" s="203"/>
    </row>
    <row r="4585" spans="1:13" s="189" customFormat="1" ht="15" customHeight="1" x14ac:dyDescent="0.25">
      <c r="A4585" s="204"/>
      <c r="F4585" s="201"/>
      <c r="G4585" s="201"/>
      <c r="M4585" s="203"/>
    </row>
    <row r="4586" spans="1:13" s="189" customFormat="1" ht="15" customHeight="1" x14ac:dyDescent="0.25">
      <c r="A4586" s="204"/>
      <c r="F4586" s="201"/>
      <c r="G4586" s="201"/>
      <c r="M4586" s="203"/>
    </row>
    <row r="4587" spans="1:13" s="189" customFormat="1" ht="15" customHeight="1" x14ac:dyDescent="0.25">
      <c r="A4587" s="204"/>
      <c r="F4587" s="201"/>
      <c r="G4587" s="201"/>
      <c r="M4587" s="203"/>
    </row>
    <row r="4588" spans="1:13" s="189" customFormat="1" ht="15" customHeight="1" x14ac:dyDescent="0.25">
      <c r="A4588" s="204"/>
      <c r="F4588" s="201"/>
      <c r="G4588" s="201"/>
      <c r="M4588" s="203"/>
    </row>
    <row r="4589" spans="1:13" s="189" customFormat="1" ht="15" customHeight="1" x14ac:dyDescent="0.25">
      <c r="A4589" s="204"/>
      <c r="F4589" s="201"/>
      <c r="G4589" s="201"/>
      <c r="M4589" s="203"/>
    </row>
    <row r="4590" spans="1:13" s="189" customFormat="1" ht="15" customHeight="1" x14ac:dyDescent="0.25">
      <c r="A4590" s="204"/>
      <c r="F4590" s="201"/>
      <c r="G4590" s="201"/>
      <c r="M4590" s="203"/>
    </row>
    <row r="4591" spans="1:13" s="189" customFormat="1" ht="15" customHeight="1" x14ac:dyDescent="0.25">
      <c r="A4591" s="204"/>
      <c r="F4591" s="201"/>
      <c r="G4591" s="201"/>
      <c r="M4591" s="203"/>
    </row>
    <row r="4592" spans="1:13" s="189" customFormat="1" ht="15" customHeight="1" x14ac:dyDescent="0.25">
      <c r="A4592" s="204"/>
      <c r="F4592" s="201"/>
      <c r="G4592" s="201"/>
      <c r="M4592" s="203"/>
    </row>
    <row r="4593" spans="1:13" s="189" customFormat="1" ht="15" customHeight="1" x14ac:dyDescent="0.25">
      <c r="A4593" s="204"/>
      <c r="F4593" s="201"/>
      <c r="G4593" s="201"/>
      <c r="M4593" s="203"/>
    </row>
    <row r="4594" spans="1:13" s="189" customFormat="1" ht="15" customHeight="1" x14ac:dyDescent="0.25">
      <c r="A4594" s="204"/>
      <c r="F4594" s="201"/>
      <c r="G4594" s="201"/>
      <c r="M4594" s="203"/>
    </row>
    <row r="4595" spans="1:13" s="189" customFormat="1" ht="15" customHeight="1" x14ac:dyDescent="0.25">
      <c r="A4595" s="204"/>
      <c r="F4595" s="201"/>
      <c r="G4595" s="201"/>
      <c r="M4595" s="203"/>
    </row>
    <row r="4596" spans="1:13" s="189" customFormat="1" ht="15" customHeight="1" x14ac:dyDescent="0.25">
      <c r="A4596" s="204"/>
      <c r="F4596" s="201"/>
      <c r="G4596" s="201"/>
      <c r="M4596" s="203"/>
    </row>
    <row r="4597" spans="1:13" s="189" customFormat="1" ht="15" customHeight="1" x14ac:dyDescent="0.25">
      <c r="A4597" s="204"/>
      <c r="F4597" s="201"/>
      <c r="G4597" s="201"/>
      <c r="M4597" s="203"/>
    </row>
    <row r="4598" spans="1:13" s="189" customFormat="1" ht="15" customHeight="1" x14ac:dyDescent="0.25">
      <c r="A4598" s="204"/>
      <c r="F4598" s="201"/>
      <c r="G4598" s="201"/>
      <c r="M4598" s="203"/>
    </row>
    <row r="4599" spans="1:13" s="189" customFormat="1" ht="15" customHeight="1" x14ac:dyDescent="0.25">
      <c r="A4599" s="204"/>
      <c r="F4599" s="201"/>
      <c r="G4599" s="201"/>
      <c r="M4599" s="203"/>
    </row>
    <row r="4600" spans="1:13" s="189" customFormat="1" ht="15" customHeight="1" x14ac:dyDescent="0.25">
      <c r="A4600" s="204"/>
      <c r="F4600" s="201"/>
      <c r="G4600" s="201"/>
      <c r="M4600" s="203"/>
    </row>
    <row r="4601" spans="1:13" s="189" customFormat="1" ht="15" customHeight="1" x14ac:dyDescent="0.25">
      <c r="A4601" s="204"/>
      <c r="F4601" s="201"/>
      <c r="G4601" s="201"/>
      <c r="M4601" s="203"/>
    </row>
    <row r="4602" spans="1:13" s="189" customFormat="1" ht="15" customHeight="1" x14ac:dyDescent="0.25">
      <c r="A4602" s="204"/>
      <c r="F4602" s="201"/>
      <c r="G4602" s="201"/>
      <c r="M4602" s="203"/>
    </row>
    <row r="4603" spans="1:13" s="189" customFormat="1" ht="15" customHeight="1" x14ac:dyDescent="0.25">
      <c r="A4603" s="204"/>
      <c r="F4603" s="201"/>
      <c r="G4603" s="201"/>
      <c r="M4603" s="203"/>
    </row>
    <row r="4604" spans="1:13" s="189" customFormat="1" ht="15" customHeight="1" x14ac:dyDescent="0.25">
      <c r="A4604" s="204"/>
      <c r="F4604" s="201"/>
      <c r="G4604" s="201"/>
      <c r="M4604" s="203"/>
    </row>
    <row r="4605" spans="1:13" s="189" customFormat="1" ht="15" customHeight="1" x14ac:dyDescent="0.25">
      <c r="A4605" s="204"/>
      <c r="F4605" s="201"/>
      <c r="G4605" s="201"/>
      <c r="M4605" s="203"/>
    </row>
    <row r="4606" spans="1:13" s="189" customFormat="1" ht="15" customHeight="1" x14ac:dyDescent="0.25">
      <c r="A4606" s="204"/>
      <c r="F4606" s="201"/>
      <c r="G4606" s="201"/>
      <c r="M4606" s="203"/>
    </row>
    <row r="4607" spans="1:13" s="189" customFormat="1" ht="15" customHeight="1" x14ac:dyDescent="0.25">
      <c r="A4607" s="204"/>
      <c r="F4607" s="201"/>
      <c r="G4607" s="201"/>
      <c r="M4607" s="203"/>
    </row>
    <row r="4608" spans="1:13" s="189" customFormat="1" ht="15" customHeight="1" x14ac:dyDescent="0.25">
      <c r="A4608" s="204"/>
      <c r="F4608" s="201"/>
      <c r="G4608" s="201"/>
      <c r="M4608" s="203"/>
    </row>
    <row r="4609" spans="1:13" s="189" customFormat="1" ht="15" customHeight="1" x14ac:dyDescent="0.25">
      <c r="A4609" s="204"/>
      <c r="F4609" s="201"/>
      <c r="G4609" s="201"/>
      <c r="M4609" s="203"/>
    </row>
    <row r="4610" spans="1:13" s="189" customFormat="1" ht="15" customHeight="1" x14ac:dyDescent="0.25">
      <c r="A4610" s="204"/>
      <c r="F4610" s="201"/>
      <c r="G4610" s="201"/>
      <c r="M4610" s="203"/>
    </row>
    <row r="4611" spans="1:13" s="189" customFormat="1" ht="15" customHeight="1" x14ac:dyDescent="0.25">
      <c r="A4611" s="204"/>
      <c r="F4611" s="201"/>
      <c r="G4611" s="201"/>
      <c r="M4611" s="203"/>
    </row>
    <row r="4612" spans="1:13" s="189" customFormat="1" ht="15" customHeight="1" x14ac:dyDescent="0.25">
      <c r="A4612" s="204"/>
      <c r="F4612" s="201"/>
      <c r="G4612" s="201"/>
      <c r="M4612" s="203"/>
    </row>
    <row r="4613" spans="1:13" s="189" customFormat="1" ht="15" customHeight="1" x14ac:dyDescent="0.25">
      <c r="A4613" s="204"/>
      <c r="F4613" s="201"/>
      <c r="G4613" s="201"/>
      <c r="M4613" s="203"/>
    </row>
    <row r="4614" spans="1:13" s="189" customFormat="1" ht="15" customHeight="1" x14ac:dyDescent="0.25">
      <c r="A4614" s="204"/>
      <c r="F4614" s="201"/>
      <c r="G4614" s="201"/>
      <c r="M4614" s="203"/>
    </row>
    <row r="4615" spans="1:13" s="189" customFormat="1" ht="15" customHeight="1" x14ac:dyDescent="0.25">
      <c r="A4615" s="204"/>
      <c r="F4615" s="201"/>
      <c r="G4615" s="201"/>
      <c r="M4615" s="203"/>
    </row>
    <row r="4616" spans="1:13" s="189" customFormat="1" ht="15" customHeight="1" x14ac:dyDescent="0.25">
      <c r="A4616" s="204"/>
      <c r="F4616" s="201"/>
      <c r="G4616" s="201"/>
      <c r="M4616" s="203"/>
    </row>
    <row r="4617" spans="1:13" s="189" customFormat="1" ht="15" customHeight="1" x14ac:dyDescent="0.25">
      <c r="A4617" s="204"/>
      <c r="F4617" s="201"/>
      <c r="G4617" s="201"/>
      <c r="M4617" s="203"/>
    </row>
    <row r="4618" spans="1:13" s="189" customFormat="1" ht="15" customHeight="1" x14ac:dyDescent="0.25">
      <c r="A4618" s="204"/>
      <c r="F4618" s="201"/>
      <c r="G4618" s="201"/>
      <c r="M4618" s="203"/>
    </row>
    <row r="4619" spans="1:13" s="189" customFormat="1" ht="15" customHeight="1" x14ac:dyDescent="0.25">
      <c r="A4619" s="204"/>
      <c r="F4619" s="201"/>
      <c r="G4619" s="201"/>
      <c r="M4619" s="203"/>
    </row>
    <row r="4620" spans="1:13" s="189" customFormat="1" ht="15" customHeight="1" x14ac:dyDescent="0.25">
      <c r="A4620" s="204"/>
      <c r="F4620" s="201"/>
      <c r="G4620" s="201"/>
      <c r="M4620" s="203"/>
    </row>
    <row r="4621" spans="1:13" s="189" customFormat="1" ht="15" customHeight="1" x14ac:dyDescent="0.25">
      <c r="A4621" s="204"/>
      <c r="F4621" s="201"/>
      <c r="G4621" s="201"/>
      <c r="M4621" s="203"/>
    </row>
    <row r="4622" spans="1:13" s="189" customFormat="1" ht="15" customHeight="1" x14ac:dyDescent="0.25">
      <c r="A4622" s="204"/>
      <c r="F4622" s="201"/>
      <c r="G4622" s="201"/>
      <c r="M4622" s="203"/>
    </row>
    <row r="4623" spans="1:13" s="189" customFormat="1" ht="15" customHeight="1" x14ac:dyDescent="0.25">
      <c r="A4623" s="204"/>
      <c r="F4623" s="201"/>
      <c r="G4623" s="201"/>
      <c r="M4623" s="203"/>
    </row>
    <row r="4624" spans="1:13" s="189" customFormat="1" ht="15" customHeight="1" x14ac:dyDescent="0.25">
      <c r="A4624" s="204"/>
      <c r="F4624" s="201"/>
      <c r="G4624" s="201"/>
      <c r="M4624" s="203"/>
    </row>
    <row r="4625" spans="1:13" s="189" customFormat="1" ht="15" customHeight="1" x14ac:dyDescent="0.25">
      <c r="A4625" s="204"/>
      <c r="F4625" s="201"/>
      <c r="G4625" s="201"/>
      <c r="M4625" s="203"/>
    </row>
    <row r="4626" spans="1:13" s="189" customFormat="1" ht="15" customHeight="1" x14ac:dyDescent="0.25">
      <c r="A4626" s="204"/>
      <c r="F4626" s="201"/>
      <c r="G4626" s="201"/>
      <c r="M4626" s="203"/>
    </row>
    <row r="4627" spans="1:13" s="189" customFormat="1" ht="15" customHeight="1" x14ac:dyDescent="0.25">
      <c r="A4627" s="204"/>
      <c r="F4627" s="201"/>
      <c r="G4627" s="201"/>
      <c r="M4627" s="203"/>
    </row>
    <row r="4628" spans="1:13" s="189" customFormat="1" ht="15" customHeight="1" x14ac:dyDescent="0.25">
      <c r="A4628" s="204"/>
      <c r="F4628" s="201"/>
      <c r="G4628" s="201"/>
      <c r="M4628" s="203"/>
    </row>
    <row r="4629" spans="1:13" s="189" customFormat="1" ht="15" customHeight="1" x14ac:dyDescent="0.25">
      <c r="A4629" s="204"/>
      <c r="F4629" s="201"/>
      <c r="G4629" s="201"/>
      <c r="M4629" s="203"/>
    </row>
    <row r="4630" spans="1:13" s="189" customFormat="1" ht="15" customHeight="1" x14ac:dyDescent="0.25">
      <c r="A4630" s="204"/>
      <c r="F4630" s="201"/>
      <c r="G4630" s="201"/>
      <c r="M4630" s="203"/>
    </row>
    <row r="4631" spans="1:13" s="189" customFormat="1" ht="15" customHeight="1" x14ac:dyDescent="0.25">
      <c r="A4631" s="204"/>
      <c r="F4631" s="201"/>
      <c r="G4631" s="201"/>
      <c r="M4631" s="203"/>
    </row>
    <row r="4632" spans="1:13" s="189" customFormat="1" ht="15" customHeight="1" x14ac:dyDescent="0.25">
      <c r="A4632" s="204"/>
      <c r="F4632" s="201"/>
      <c r="G4632" s="201"/>
      <c r="M4632" s="203"/>
    </row>
    <row r="4633" spans="1:13" s="189" customFormat="1" ht="15" customHeight="1" x14ac:dyDescent="0.25">
      <c r="A4633" s="204"/>
      <c r="F4633" s="201"/>
      <c r="G4633" s="201"/>
      <c r="M4633" s="203"/>
    </row>
    <row r="4634" spans="1:13" s="189" customFormat="1" ht="15" customHeight="1" x14ac:dyDescent="0.25">
      <c r="A4634" s="204"/>
      <c r="F4634" s="201"/>
      <c r="G4634" s="201"/>
      <c r="M4634" s="203"/>
    </row>
    <row r="4635" spans="1:13" s="189" customFormat="1" ht="15" customHeight="1" x14ac:dyDescent="0.25">
      <c r="A4635" s="204"/>
      <c r="F4635" s="201"/>
      <c r="G4635" s="201"/>
      <c r="M4635" s="203"/>
    </row>
    <row r="4636" spans="1:13" s="189" customFormat="1" ht="15" customHeight="1" x14ac:dyDescent="0.25">
      <c r="A4636" s="204"/>
      <c r="F4636" s="201"/>
      <c r="G4636" s="201"/>
      <c r="M4636" s="203"/>
    </row>
    <row r="4637" spans="1:13" s="189" customFormat="1" ht="15" customHeight="1" x14ac:dyDescent="0.25">
      <c r="A4637" s="204"/>
      <c r="F4637" s="201"/>
      <c r="G4637" s="201"/>
      <c r="M4637" s="203"/>
    </row>
    <row r="4638" spans="1:13" s="189" customFormat="1" ht="15" customHeight="1" x14ac:dyDescent="0.25">
      <c r="A4638" s="204"/>
      <c r="F4638" s="201"/>
      <c r="G4638" s="201"/>
      <c r="M4638" s="203"/>
    </row>
    <row r="4639" spans="1:13" s="189" customFormat="1" ht="15" customHeight="1" x14ac:dyDescent="0.25">
      <c r="A4639" s="204"/>
      <c r="F4639" s="201"/>
      <c r="G4639" s="201"/>
      <c r="M4639" s="203"/>
    </row>
    <row r="4640" spans="1:13" s="189" customFormat="1" ht="15" customHeight="1" x14ac:dyDescent="0.25">
      <c r="A4640" s="204"/>
      <c r="F4640" s="201"/>
      <c r="G4640" s="201"/>
      <c r="M4640" s="203"/>
    </row>
    <row r="4641" spans="1:13" s="189" customFormat="1" ht="15" customHeight="1" x14ac:dyDescent="0.25">
      <c r="A4641" s="204"/>
      <c r="F4641" s="201"/>
      <c r="G4641" s="201"/>
      <c r="M4641" s="203"/>
    </row>
    <row r="4642" spans="1:13" s="189" customFormat="1" ht="15" customHeight="1" x14ac:dyDescent="0.25">
      <c r="A4642" s="204"/>
      <c r="F4642" s="201"/>
      <c r="G4642" s="201"/>
      <c r="M4642" s="203"/>
    </row>
    <row r="4643" spans="1:13" s="189" customFormat="1" ht="15" customHeight="1" x14ac:dyDescent="0.25">
      <c r="A4643" s="204"/>
      <c r="F4643" s="201"/>
      <c r="G4643" s="201"/>
      <c r="M4643" s="203"/>
    </row>
    <row r="4644" spans="1:13" s="189" customFormat="1" ht="15" customHeight="1" x14ac:dyDescent="0.25">
      <c r="A4644" s="204"/>
      <c r="F4644" s="201"/>
      <c r="G4644" s="201"/>
      <c r="M4644" s="203"/>
    </row>
    <row r="4645" spans="1:13" s="189" customFormat="1" ht="15" customHeight="1" x14ac:dyDescent="0.25">
      <c r="A4645" s="204"/>
      <c r="F4645" s="201"/>
      <c r="G4645" s="201"/>
      <c r="M4645" s="203"/>
    </row>
    <row r="4646" spans="1:13" s="189" customFormat="1" ht="15" customHeight="1" x14ac:dyDescent="0.25">
      <c r="A4646" s="204"/>
      <c r="F4646" s="201"/>
      <c r="G4646" s="201"/>
      <c r="M4646" s="203"/>
    </row>
    <row r="4647" spans="1:13" s="189" customFormat="1" ht="15" customHeight="1" x14ac:dyDescent="0.25">
      <c r="A4647" s="204"/>
      <c r="F4647" s="201"/>
      <c r="G4647" s="201"/>
      <c r="M4647" s="203"/>
    </row>
    <row r="4648" spans="1:13" s="189" customFormat="1" ht="15" customHeight="1" x14ac:dyDescent="0.25">
      <c r="A4648" s="204"/>
      <c r="F4648" s="201"/>
      <c r="G4648" s="201"/>
      <c r="M4648" s="203"/>
    </row>
    <row r="4649" spans="1:13" s="189" customFormat="1" ht="15" customHeight="1" x14ac:dyDescent="0.25">
      <c r="A4649" s="204"/>
      <c r="F4649" s="201"/>
      <c r="G4649" s="201"/>
      <c r="M4649" s="203"/>
    </row>
    <row r="4650" spans="1:13" s="189" customFormat="1" ht="15" customHeight="1" x14ac:dyDescent="0.25">
      <c r="A4650" s="204"/>
      <c r="F4650" s="201"/>
      <c r="G4650" s="201"/>
      <c r="M4650" s="203"/>
    </row>
    <row r="4651" spans="1:13" s="189" customFormat="1" ht="15" customHeight="1" x14ac:dyDescent="0.25">
      <c r="A4651" s="204"/>
      <c r="F4651" s="201"/>
      <c r="G4651" s="201"/>
      <c r="M4651" s="203"/>
    </row>
    <row r="4652" spans="1:13" s="189" customFormat="1" ht="15" customHeight="1" x14ac:dyDescent="0.25">
      <c r="A4652" s="204"/>
      <c r="F4652" s="201"/>
      <c r="G4652" s="201"/>
      <c r="M4652" s="203"/>
    </row>
    <row r="4653" spans="1:13" s="189" customFormat="1" ht="15" customHeight="1" x14ac:dyDescent="0.25">
      <c r="A4653" s="204"/>
      <c r="F4653" s="201"/>
      <c r="G4653" s="201"/>
      <c r="M4653" s="203"/>
    </row>
    <row r="4654" spans="1:13" s="189" customFormat="1" ht="15" customHeight="1" x14ac:dyDescent="0.25">
      <c r="A4654" s="204"/>
      <c r="F4654" s="201"/>
      <c r="G4654" s="201"/>
      <c r="M4654" s="203"/>
    </row>
    <row r="4655" spans="1:13" s="189" customFormat="1" ht="15" customHeight="1" x14ac:dyDescent="0.25">
      <c r="A4655" s="204"/>
      <c r="F4655" s="201"/>
      <c r="G4655" s="201"/>
      <c r="M4655" s="203"/>
    </row>
    <row r="4656" spans="1:13" s="189" customFormat="1" ht="15" customHeight="1" x14ac:dyDescent="0.25">
      <c r="A4656" s="204"/>
      <c r="F4656" s="201"/>
      <c r="G4656" s="201"/>
      <c r="M4656" s="203"/>
    </row>
    <row r="4657" spans="1:13" s="189" customFormat="1" ht="15" customHeight="1" x14ac:dyDescent="0.25">
      <c r="A4657" s="204"/>
      <c r="F4657" s="201"/>
      <c r="G4657" s="201"/>
      <c r="M4657" s="203"/>
    </row>
    <row r="4658" spans="1:13" s="189" customFormat="1" ht="15" customHeight="1" x14ac:dyDescent="0.25">
      <c r="A4658" s="204"/>
      <c r="F4658" s="201"/>
      <c r="G4658" s="201"/>
      <c r="M4658" s="203"/>
    </row>
    <row r="4659" spans="1:13" s="189" customFormat="1" ht="15" customHeight="1" x14ac:dyDescent="0.25">
      <c r="A4659" s="204"/>
      <c r="F4659" s="201"/>
      <c r="G4659" s="201"/>
      <c r="M4659" s="203"/>
    </row>
    <row r="4660" spans="1:13" s="189" customFormat="1" ht="15" customHeight="1" x14ac:dyDescent="0.25">
      <c r="A4660" s="204"/>
      <c r="F4660" s="201"/>
      <c r="G4660" s="201"/>
      <c r="M4660" s="203"/>
    </row>
    <row r="4661" spans="1:13" s="189" customFormat="1" ht="15" customHeight="1" x14ac:dyDescent="0.25">
      <c r="A4661" s="204"/>
      <c r="F4661" s="201"/>
      <c r="G4661" s="201"/>
      <c r="M4661" s="203"/>
    </row>
    <row r="4662" spans="1:13" s="189" customFormat="1" ht="15" customHeight="1" x14ac:dyDescent="0.25">
      <c r="A4662" s="204"/>
      <c r="F4662" s="201"/>
      <c r="G4662" s="201"/>
      <c r="M4662" s="203"/>
    </row>
    <row r="4663" spans="1:13" s="189" customFormat="1" ht="15" customHeight="1" x14ac:dyDescent="0.25">
      <c r="A4663" s="204"/>
      <c r="F4663" s="201"/>
      <c r="G4663" s="201"/>
      <c r="M4663" s="203"/>
    </row>
    <row r="4664" spans="1:13" s="189" customFormat="1" ht="15" customHeight="1" x14ac:dyDescent="0.25">
      <c r="A4664" s="204"/>
      <c r="F4664" s="201"/>
      <c r="G4664" s="201"/>
      <c r="M4664" s="203"/>
    </row>
    <row r="4665" spans="1:13" s="189" customFormat="1" ht="15" customHeight="1" x14ac:dyDescent="0.25">
      <c r="A4665" s="204"/>
      <c r="F4665" s="201"/>
      <c r="G4665" s="201"/>
      <c r="M4665" s="203"/>
    </row>
    <row r="4666" spans="1:13" s="189" customFormat="1" ht="15" customHeight="1" x14ac:dyDescent="0.25">
      <c r="A4666" s="204"/>
      <c r="F4666" s="201"/>
      <c r="G4666" s="201"/>
      <c r="M4666" s="203"/>
    </row>
    <row r="4667" spans="1:13" s="189" customFormat="1" ht="15" customHeight="1" x14ac:dyDescent="0.25">
      <c r="A4667" s="204"/>
      <c r="F4667" s="201"/>
      <c r="G4667" s="201"/>
      <c r="M4667" s="203"/>
    </row>
    <row r="4668" spans="1:13" s="189" customFormat="1" ht="15" customHeight="1" x14ac:dyDescent="0.25">
      <c r="A4668" s="204"/>
      <c r="F4668" s="201"/>
      <c r="G4668" s="201"/>
      <c r="M4668" s="203"/>
    </row>
    <row r="4669" spans="1:13" s="189" customFormat="1" ht="15" customHeight="1" x14ac:dyDescent="0.25">
      <c r="A4669" s="204"/>
      <c r="F4669" s="201"/>
      <c r="G4669" s="201"/>
      <c r="M4669" s="203"/>
    </row>
    <row r="4670" spans="1:13" s="189" customFormat="1" ht="15" customHeight="1" x14ac:dyDescent="0.25">
      <c r="A4670" s="204"/>
      <c r="F4670" s="201"/>
      <c r="G4670" s="201"/>
      <c r="M4670" s="203"/>
    </row>
    <row r="4671" spans="1:13" s="189" customFormat="1" ht="15" customHeight="1" x14ac:dyDescent="0.25">
      <c r="A4671" s="204"/>
      <c r="F4671" s="201"/>
      <c r="G4671" s="201"/>
      <c r="M4671" s="203"/>
    </row>
    <row r="4672" spans="1:13" s="189" customFormat="1" ht="15" customHeight="1" x14ac:dyDescent="0.25">
      <c r="A4672" s="204"/>
      <c r="F4672" s="201"/>
      <c r="G4672" s="201"/>
      <c r="M4672" s="203"/>
    </row>
    <row r="4673" spans="1:13" s="189" customFormat="1" ht="15" customHeight="1" x14ac:dyDescent="0.25">
      <c r="A4673" s="204"/>
      <c r="F4673" s="201"/>
      <c r="G4673" s="201"/>
      <c r="M4673" s="203"/>
    </row>
    <row r="4674" spans="1:13" s="189" customFormat="1" ht="15" customHeight="1" x14ac:dyDescent="0.25">
      <c r="A4674" s="204"/>
      <c r="F4674" s="201"/>
      <c r="G4674" s="201"/>
      <c r="M4674" s="203"/>
    </row>
    <row r="4675" spans="1:13" s="189" customFormat="1" ht="15" customHeight="1" x14ac:dyDescent="0.25">
      <c r="A4675" s="204"/>
      <c r="F4675" s="201"/>
      <c r="G4675" s="201"/>
      <c r="M4675" s="203"/>
    </row>
    <row r="4676" spans="1:13" s="189" customFormat="1" ht="15" customHeight="1" x14ac:dyDescent="0.25">
      <c r="A4676" s="204"/>
      <c r="F4676" s="201"/>
      <c r="G4676" s="201"/>
      <c r="M4676" s="203"/>
    </row>
    <row r="4677" spans="1:13" s="189" customFormat="1" ht="15" customHeight="1" x14ac:dyDescent="0.25">
      <c r="A4677" s="204"/>
      <c r="F4677" s="201"/>
      <c r="G4677" s="201"/>
      <c r="M4677" s="203"/>
    </row>
    <row r="4678" spans="1:13" s="189" customFormat="1" ht="15" customHeight="1" x14ac:dyDescent="0.25">
      <c r="A4678" s="204"/>
      <c r="F4678" s="201"/>
      <c r="G4678" s="201"/>
      <c r="M4678" s="203"/>
    </row>
    <row r="4679" spans="1:13" s="189" customFormat="1" ht="15" customHeight="1" x14ac:dyDescent="0.25">
      <c r="A4679" s="204"/>
      <c r="F4679" s="201"/>
      <c r="G4679" s="201"/>
      <c r="M4679" s="203"/>
    </row>
    <row r="4680" spans="1:13" s="189" customFormat="1" ht="15" customHeight="1" x14ac:dyDescent="0.25">
      <c r="A4680" s="204"/>
      <c r="F4680" s="201"/>
      <c r="G4680" s="201"/>
      <c r="M4680" s="203"/>
    </row>
    <row r="4681" spans="1:13" s="189" customFormat="1" ht="15" customHeight="1" x14ac:dyDescent="0.25">
      <c r="A4681" s="204"/>
      <c r="F4681" s="201"/>
      <c r="G4681" s="201"/>
      <c r="M4681" s="203"/>
    </row>
    <row r="4682" spans="1:13" s="189" customFormat="1" ht="15" customHeight="1" x14ac:dyDescent="0.25">
      <c r="A4682" s="204"/>
      <c r="F4682" s="201"/>
      <c r="G4682" s="201"/>
      <c r="M4682" s="203"/>
    </row>
    <row r="4683" spans="1:13" s="189" customFormat="1" ht="15" customHeight="1" x14ac:dyDescent="0.25">
      <c r="A4683" s="204"/>
      <c r="F4683" s="201"/>
      <c r="G4683" s="201"/>
      <c r="M4683" s="203"/>
    </row>
    <row r="4684" spans="1:13" s="189" customFormat="1" ht="15" customHeight="1" x14ac:dyDescent="0.25">
      <c r="A4684" s="204"/>
      <c r="F4684" s="201"/>
      <c r="G4684" s="201"/>
      <c r="M4684" s="203"/>
    </row>
    <row r="4685" spans="1:13" s="189" customFormat="1" ht="15" customHeight="1" x14ac:dyDescent="0.25">
      <c r="A4685" s="204"/>
      <c r="F4685" s="201"/>
      <c r="G4685" s="201"/>
      <c r="M4685" s="203"/>
    </row>
    <row r="4686" spans="1:13" s="189" customFormat="1" ht="15" customHeight="1" x14ac:dyDescent="0.25">
      <c r="A4686" s="204"/>
      <c r="F4686" s="201"/>
      <c r="G4686" s="201"/>
      <c r="M4686" s="203"/>
    </row>
    <row r="4687" spans="1:13" s="189" customFormat="1" ht="15" customHeight="1" x14ac:dyDescent="0.25">
      <c r="A4687" s="204"/>
      <c r="F4687" s="201"/>
      <c r="G4687" s="201"/>
      <c r="M4687" s="203"/>
    </row>
    <row r="4688" spans="1:13" s="189" customFormat="1" ht="15" customHeight="1" x14ac:dyDescent="0.25">
      <c r="A4688" s="204"/>
      <c r="F4688" s="201"/>
      <c r="G4688" s="201"/>
      <c r="M4688" s="203"/>
    </row>
    <row r="4689" spans="1:13" s="189" customFormat="1" ht="15" customHeight="1" x14ac:dyDescent="0.25">
      <c r="A4689" s="204"/>
      <c r="F4689" s="201"/>
      <c r="G4689" s="201"/>
      <c r="M4689" s="203"/>
    </row>
    <row r="4690" spans="1:13" s="189" customFormat="1" ht="15" customHeight="1" x14ac:dyDescent="0.25">
      <c r="A4690" s="204"/>
      <c r="F4690" s="201"/>
      <c r="G4690" s="201"/>
      <c r="M4690" s="203"/>
    </row>
    <row r="4691" spans="1:13" s="189" customFormat="1" ht="15" customHeight="1" x14ac:dyDescent="0.25">
      <c r="A4691" s="204"/>
      <c r="F4691" s="201"/>
      <c r="G4691" s="201"/>
      <c r="M4691" s="203"/>
    </row>
    <row r="4692" spans="1:13" s="189" customFormat="1" ht="15" customHeight="1" x14ac:dyDescent="0.25">
      <c r="A4692" s="204"/>
      <c r="F4692" s="201"/>
      <c r="G4692" s="201"/>
      <c r="M4692" s="203"/>
    </row>
    <row r="4693" spans="1:13" s="189" customFormat="1" ht="15" customHeight="1" x14ac:dyDescent="0.25">
      <c r="A4693" s="204"/>
      <c r="F4693" s="201"/>
      <c r="G4693" s="201"/>
      <c r="M4693" s="203"/>
    </row>
    <row r="4694" spans="1:13" s="189" customFormat="1" ht="15" customHeight="1" x14ac:dyDescent="0.25">
      <c r="A4694" s="204"/>
      <c r="F4694" s="201"/>
      <c r="G4694" s="201"/>
      <c r="M4694" s="203"/>
    </row>
    <row r="4695" spans="1:13" s="189" customFormat="1" ht="15" customHeight="1" x14ac:dyDescent="0.25">
      <c r="A4695" s="204"/>
      <c r="F4695" s="201"/>
      <c r="G4695" s="201"/>
      <c r="M4695" s="203"/>
    </row>
    <row r="4696" spans="1:13" s="189" customFormat="1" ht="15" customHeight="1" x14ac:dyDescent="0.25">
      <c r="A4696" s="204"/>
      <c r="F4696" s="201"/>
      <c r="G4696" s="201"/>
      <c r="M4696" s="203"/>
    </row>
    <row r="4697" spans="1:13" s="189" customFormat="1" ht="15" customHeight="1" x14ac:dyDescent="0.25">
      <c r="A4697" s="204"/>
      <c r="F4697" s="201"/>
      <c r="G4697" s="201"/>
      <c r="M4697" s="203"/>
    </row>
    <row r="4698" spans="1:13" s="189" customFormat="1" ht="15" customHeight="1" x14ac:dyDescent="0.25">
      <c r="A4698" s="204"/>
      <c r="F4698" s="201"/>
      <c r="G4698" s="201"/>
      <c r="M4698" s="203"/>
    </row>
    <row r="4699" spans="1:13" s="189" customFormat="1" ht="15" customHeight="1" x14ac:dyDescent="0.25">
      <c r="A4699" s="204"/>
      <c r="F4699" s="201"/>
      <c r="G4699" s="201"/>
      <c r="M4699" s="203"/>
    </row>
    <row r="4700" spans="1:13" s="189" customFormat="1" ht="15" customHeight="1" x14ac:dyDescent="0.25">
      <c r="A4700" s="204"/>
      <c r="F4700" s="201"/>
      <c r="G4700" s="201"/>
      <c r="M4700" s="203"/>
    </row>
    <row r="4701" spans="1:13" s="189" customFormat="1" ht="15" customHeight="1" x14ac:dyDescent="0.25">
      <c r="A4701" s="204"/>
      <c r="F4701" s="201"/>
      <c r="G4701" s="201"/>
      <c r="M4701" s="203"/>
    </row>
    <row r="4702" spans="1:13" s="189" customFormat="1" ht="15" customHeight="1" x14ac:dyDescent="0.25">
      <c r="A4702" s="204"/>
      <c r="F4702" s="201"/>
      <c r="G4702" s="201"/>
      <c r="M4702" s="203"/>
    </row>
    <row r="4703" spans="1:13" s="189" customFormat="1" ht="15" customHeight="1" x14ac:dyDescent="0.25">
      <c r="A4703" s="204"/>
      <c r="F4703" s="201"/>
      <c r="G4703" s="201"/>
      <c r="M4703" s="203"/>
    </row>
    <row r="4704" spans="1:13" s="189" customFormat="1" ht="15" customHeight="1" x14ac:dyDescent="0.25">
      <c r="A4704" s="204"/>
      <c r="F4704" s="201"/>
      <c r="G4704" s="201"/>
      <c r="M4704" s="203"/>
    </row>
    <row r="4705" spans="1:13" s="189" customFormat="1" ht="15" customHeight="1" x14ac:dyDescent="0.25">
      <c r="A4705" s="204"/>
      <c r="F4705" s="201"/>
      <c r="G4705" s="201"/>
      <c r="M4705" s="203"/>
    </row>
    <row r="4706" spans="1:13" s="189" customFormat="1" ht="15" customHeight="1" x14ac:dyDescent="0.25">
      <c r="A4706" s="204"/>
      <c r="F4706" s="201"/>
      <c r="G4706" s="201"/>
      <c r="M4706" s="203"/>
    </row>
    <row r="4707" spans="1:13" s="189" customFormat="1" ht="15" customHeight="1" x14ac:dyDescent="0.25">
      <c r="A4707" s="204"/>
      <c r="F4707" s="201"/>
      <c r="G4707" s="201"/>
      <c r="M4707" s="203"/>
    </row>
    <row r="4708" spans="1:13" s="189" customFormat="1" ht="15" customHeight="1" x14ac:dyDescent="0.25">
      <c r="A4708" s="204"/>
      <c r="F4708" s="201"/>
      <c r="G4708" s="201"/>
      <c r="M4708" s="203"/>
    </row>
    <row r="4709" spans="1:13" s="189" customFormat="1" ht="15" customHeight="1" x14ac:dyDescent="0.25">
      <c r="A4709" s="204"/>
      <c r="F4709" s="201"/>
      <c r="G4709" s="201"/>
      <c r="M4709" s="203"/>
    </row>
    <row r="4710" spans="1:13" s="189" customFormat="1" ht="15" customHeight="1" x14ac:dyDescent="0.25">
      <c r="A4710" s="204"/>
      <c r="F4710" s="201"/>
      <c r="G4710" s="201"/>
      <c r="M4710" s="203"/>
    </row>
    <row r="4711" spans="1:13" s="189" customFormat="1" ht="15" customHeight="1" x14ac:dyDescent="0.25">
      <c r="A4711" s="204"/>
      <c r="F4711" s="201"/>
      <c r="G4711" s="201"/>
      <c r="M4711" s="203"/>
    </row>
    <row r="4712" spans="1:13" s="189" customFormat="1" ht="15" customHeight="1" x14ac:dyDescent="0.25">
      <c r="A4712" s="204"/>
      <c r="F4712" s="201"/>
      <c r="G4712" s="201"/>
      <c r="M4712" s="203"/>
    </row>
    <row r="4713" spans="1:13" s="189" customFormat="1" ht="15" customHeight="1" x14ac:dyDescent="0.25">
      <c r="A4713" s="204"/>
      <c r="F4713" s="201"/>
      <c r="G4713" s="201"/>
      <c r="M4713" s="203"/>
    </row>
    <row r="4714" spans="1:13" s="189" customFormat="1" ht="15" customHeight="1" x14ac:dyDescent="0.25">
      <c r="A4714" s="204"/>
      <c r="F4714" s="201"/>
      <c r="G4714" s="201"/>
      <c r="M4714" s="203"/>
    </row>
    <row r="4715" spans="1:13" s="189" customFormat="1" ht="15" customHeight="1" x14ac:dyDescent="0.25">
      <c r="A4715" s="204"/>
      <c r="F4715" s="201"/>
      <c r="G4715" s="201"/>
      <c r="M4715" s="203"/>
    </row>
    <row r="4716" spans="1:13" s="189" customFormat="1" ht="15" customHeight="1" x14ac:dyDescent="0.25">
      <c r="A4716" s="204"/>
      <c r="F4716" s="201"/>
      <c r="G4716" s="201"/>
      <c r="M4716" s="203"/>
    </row>
    <row r="4717" spans="1:13" s="189" customFormat="1" ht="15" customHeight="1" x14ac:dyDescent="0.25">
      <c r="A4717" s="204"/>
      <c r="F4717" s="201"/>
      <c r="G4717" s="201"/>
      <c r="M4717" s="203"/>
    </row>
    <row r="4718" spans="1:13" s="189" customFormat="1" ht="15" customHeight="1" x14ac:dyDescent="0.25">
      <c r="A4718" s="204"/>
      <c r="F4718" s="201"/>
      <c r="G4718" s="201"/>
      <c r="M4718" s="203"/>
    </row>
    <row r="4719" spans="1:13" s="189" customFormat="1" ht="15" customHeight="1" x14ac:dyDescent="0.25">
      <c r="A4719" s="204"/>
      <c r="F4719" s="201"/>
      <c r="G4719" s="201"/>
      <c r="M4719" s="203"/>
    </row>
    <row r="4720" spans="1:13" s="189" customFormat="1" ht="15" customHeight="1" x14ac:dyDescent="0.25">
      <c r="A4720" s="204"/>
      <c r="F4720" s="201"/>
      <c r="G4720" s="201"/>
      <c r="M4720" s="203"/>
    </row>
    <row r="4721" spans="1:13" s="189" customFormat="1" ht="15" customHeight="1" x14ac:dyDescent="0.25">
      <c r="A4721" s="204"/>
      <c r="F4721" s="201"/>
      <c r="G4721" s="201"/>
      <c r="M4721" s="203"/>
    </row>
    <row r="4722" spans="1:13" s="189" customFormat="1" ht="15" customHeight="1" x14ac:dyDescent="0.25">
      <c r="A4722" s="204"/>
      <c r="F4722" s="201"/>
      <c r="G4722" s="201"/>
      <c r="M4722" s="203"/>
    </row>
    <row r="4723" spans="1:13" s="189" customFormat="1" ht="15" customHeight="1" x14ac:dyDescent="0.25">
      <c r="A4723" s="204"/>
      <c r="F4723" s="201"/>
      <c r="G4723" s="201"/>
      <c r="M4723" s="203"/>
    </row>
    <row r="4724" spans="1:13" s="189" customFormat="1" ht="15" customHeight="1" x14ac:dyDescent="0.25">
      <c r="A4724" s="204"/>
      <c r="F4724" s="201"/>
      <c r="G4724" s="201"/>
      <c r="M4724" s="203"/>
    </row>
    <row r="4725" spans="1:13" s="189" customFormat="1" ht="15" customHeight="1" x14ac:dyDescent="0.25">
      <c r="A4725" s="204"/>
      <c r="F4725" s="201"/>
      <c r="G4725" s="201"/>
      <c r="M4725" s="203"/>
    </row>
    <row r="4726" spans="1:13" s="189" customFormat="1" ht="15" customHeight="1" x14ac:dyDescent="0.25">
      <c r="A4726" s="204"/>
      <c r="F4726" s="201"/>
      <c r="G4726" s="201"/>
      <c r="M4726" s="203"/>
    </row>
    <row r="4727" spans="1:13" s="189" customFormat="1" ht="15" customHeight="1" x14ac:dyDescent="0.25">
      <c r="A4727" s="204"/>
      <c r="F4727" s="201"/>
      <c r="G4727" s="201"/>
      <c r="M4727" s="203"/>
    </row>
    <row r="4728" spans="1:13" s="189" customFormat="1" ht="15" customHeight="1" x14ac:dyDescent="0.25">
      <c r="A4728" s="204"/>
      <c r="F4728" s="201"/>
      <c r="G4728" s="201"/>
      <c r="M4728" s="203"/>
    </row>
    <row r="4729" spans="1:13" s="189" customFormat="1" ht="15" customHeight="1" x14ac:dyDescent="0.25">
      <c r="A4729" s="204"/>
      <c r="F4729" s="201"/>
      <c r="G4729" s="201"/>
      <c r="M4729" s="203"/>
    </row>
    <row r="4730" spans="1:13" s="189" customFormat="1" ht="15" customHeight="1" x14ac:dyDescent="0.25">
      <c r="A4730" s="204"/>
      <c r="F4730" s="201"/>
      <c r="G4730" s="201"/>
      <c r="M4730" s="203"/>
    </row>
    <row r="4731" spans="1:13" s="189" customFormat="1" ht="15" customHeight="1" x14ac:dyDescent="0.25">
      <c r="A4731" s="204"/>
      <c r="F4731" s="201"/>
      <c r="G4731" s="201"/>
      <c r="M4731" s="203"/>
    </row>
    <row r="4732" spans="1:13" s="189" customFormat="1" ht="15" customHeight="1" x14ac:dyDescent="0.25">
      <c r="A4732" s="204"/>
      <c r="F4732" s="201"/>
      <c r="G4732" s="201"/>
      <c r="M4732" s="203"/>
    </row>
    <row r="4733" spans="1:13" s="189" customFormat="1" ht="15" customHeight="1" x14ac:dyDescent="0.25">
      <c r="A4733" s="204"/>
      <c r="F4733" s="201"/>
      <c r="G4733" s="201"/>
      <c r="M4733" s="203"/>
    </row>
    <row r="4734" spans="1:13" s="189" customFormat="1" ht="15" customHeight="1" x14ac:dyDescent="0.25">
      <c r="A4734" s="204"/>
      <c r="F4734" s="201"/>
      <c r="G4734" s="201"/>
      <c r="M4734" s="203"/>
    </row>
    <row r="4735" spans="1:13" s="189" customFormat="1" ht="15" customHeight="1" x14ac:dyDescent="0.25">
      <c r="A4735" s="204"/>
      <c r="F4735" s="201"/>
      <c r="G4735" s="201"/>
      <c r="M4735" s="203"/>
    </row>
    <row r="4736" spans="1:13" s="189" customFormat="1" ht="15" customHeight="1" x14ac:dyDescent="0.25">
      <c r="A4736" s="204"/>
      <c r="F4736" s="201"/>
      <c r="G4736" s="201"/>
      <c r="M4736" s="203"/>
    </row>
    <row r="4737" spans="1:13" s="189" customFormat="1" ht="15" customHeight="1" x14ac:dyDescent="0.25">
      <c r="A4737" s="204"/>
      <c r="F4737" s="201"/>
      <c r="G4737" s="201"/>
      <c r="M4737" s="203"/>
    </row>
    <row r="4738" spans="1:13" s="189" customFormat="1" ht="15" customHeight="1" x14ac:dyDescent="0.25">
      <c r="A4738" s="204"/>
      <c r="F4738" s="201"/>
      <c r="G4738" s="201"/>
      <c r="M4738" s="203"/>
    </row>
    <row r="4739" spans="1:13" s="189" customFormat="1" ht="15" customHeight="1" x14ac:dyDescent="0.25">
      <c r="A4739" s="204"/>
      <c r="F4739" s="201"/>
      <c r="G4739" s="201"/>
      <c r="M4739" s="203"/>
    </row>
    <row r="4740" spans="1:13" s="189" customFormat="1" ht="15" customHeight="1" x14ac:dyDescent="0.25">
      <c r="A4740" s="204"/>
      <c r="F4740" s="201"/>
      <c r="G4740" s="201"/>
      <c r="M4740" s="203"/>
    </row>
    <row r="4741" spans="1:13" s="189" customFormat="1" ht="15" customHeight="1" x14ac:dyDescent="0.25">
      <c r="A4741" s="204"/>
      <c r="F4741" s="201"/>
      <c r="G4741" s="201"/>
      <c r="M4741" s="203"/>
    </row>
    <row r="4742" spans="1:13" s="189" customFormat="1" ht="15" customHeight="1" x14ac:dyDescent="0.25">
      <c r="A4742" s="204"/>
      <c r="F4742" s="201"/>
      <c r="G4742" s="201"/>
      <c r="M4742" s="203"/>
    </row>
    <row r="4743" spans="1:13" s="189" customFormat="1" ht="15" customHeight="1" x14ac:dyDescent="0.25">
      <c r="A4743" s="204"/>
      <c r="F4743" s="201"/>
      <c r="G4743" s="201"/>
      <c r="M4743" s="203"/>
    </row>
    <row r="4744" spans="1:13" s="189" customFormat="1" ht="15" customHeight="1" x14ac:dyDescent="0.25">
      <c r="A4744" s="204"/>
      <c r="F4744" s="201"/>
      <c r="G4744" s="201"/>
      <c r="M4744" s="203"/>
    </row>
    <row r="4745" spans="1:13" s="189" customFormat="1" ht="15" customHeight="1" x14ac:dyDescent="0.25">
      <c r="A4745" s="204"/>
      <c r="F4745" s="201"/>
      <c r="G4745" s="201"/>
      <c r="M4745" s="203"/>
    </row>
    <row r="4746" spans="1:13" s="189" customFormat="1" ht="15" customHeight="1" x14ac:dyDescent="0.25">
      <c r="A4746" s="204"/>
      <c r="F4746" s="201"/>
      <c r="G4746" s="201"/>
      <c r="M4746" s="203"/>
    </row>
    <row r="4747" spans="1:13" s="189" customFormat="1" ht="15" customHeight="1" x14ac:dyDescent="0.25">
      <c r="A4747" s="204"/>
      <c r="F4747" s="201"/>
      <c r="G4747" s="201"/>
      <c r="M4747" s="203"/>
    </row>
    <row r="4748" spans="1:13" s="189" customFormat="1" ht="15" customHeight="1" x14ac:dyDescent="0.25">
      <c r="A4748" s="204"/>
      <c r="F4748" s="201"/>
      <c r="G4748" s="201"/>
      <c r="M4748" s="203"/>
    </row>
    <row r="4749" spans="1:13" s="189" customFormat="1" ht="15" customHeight="1" x14ac:dyDescent="0.25">
      <c r="A4749" s="204"/>
      <c r="F4749" s="201"/>
      <c r="G4749" s="201"/>
      <c r="M4749" s="203"/>
    </row>
    <row r="4750" spans="1:13" s="189" customFormat="1" ht="15" customHeight="1" x14ac:dyDescent="0.25">
      <c r="A4750" s="204"/>
      <c r="F4750" s="201"/>
      <c r="G4750" s="201"/>
      <c r="M4750" s="203"/>
    </row>
    <row r="4751" spans="1:13" s="189" customFormat="1" ht="15" customHeight="1" x14ac:dyDescent="0.25">
      <c r="A4751" s="204"/>
      <c r="F4751" s="201"/>
      <c r="G4751" s="201"/>
      <c r="M4751" s="203"/>
    </row>
    <row r="4752" spans="1:13" s="189" customFormat="1" ht="15" customHeight="1" x14ac:dyDescent="0.25">
      <c r="A4752" s="204"/>
      <c r="F4752" s="201"/>
      <c r="G4752" s="201"/>
      <c r="M4752" s="203"/>
    </row>
    <row r="4753" spans="1:13" s="189" customFormat="1" ht="15" customHeight="1" x14ac:dyDescent="0.25">
      <c r="A4753" s="204"/>
      <c r="F4753" s="201"/>
      <c r="G4753" s="201"/>
      <c r="M4753" s="203"/>
    </row>
    <row r="4754" spans="1:13" s="189" customFormat="1" ht="15" customHeight="1" x14ac:dyDescent="0.25">
      <c r="A4754" s="204"/>
      <c r="F4754" s="201"/>
      <c r="G4754" s="201"/>
      <c r="M4754" s="203"/>
    </row>
    <row r="4755" spans="1:13" s="189" customFormat="1" ht="15" customHeight="1" x14ac:dyDescent="0.25">
      <c r="A4755" s="204"/>
      <c r="F4755" s="201"/>
      <c r="G4755" s="201"/>
      <c r="M4755" s="203"/>
    </row>
    <row r="4756" spans="1:13" s="189" customFormat="1" ht="15" customHeight="1" x14ac:dyDescent="0.25">
      <c r="A4756" s="204"/>
      <c r="F4756" s="201"/>
      <c r="G4756" s="201"/>
      <c r="M4756" s="203"/>
    </row>
    <row r="4757" spans="1:13" s="189" customFormat="1" ht="15" customHeight="1" x14ac:dyDescent="0.25">
      <c r="A4757" s="204"/>
      <c r="F4757" s="201"/>
      <c r="G4757" s="201"/>
      <c r="M4757" s="203"/>
    </row>
    <row r="4758" spans="1:13" s="189" customFormat="1" ht="15" customHeight="1" x14ac:dyDescent="0.25">
      <c r="A4758" s="204"/>
      <c r="F4758" s="201"/>
      <c r="G4758" s="201"/>
      <c r="M4758" s="203"/>
    </row>
    <row r="4759" spans="1:13" s="189" customFormat="1" ht="15" customHeight="1" x14ac:dyDescent="0.25">
      <c r="A4759" s="204"/>
      <c r="F4759" s="201"/>
      <c r="G4759" s="201"/>
      <c r="M4759" s="203"/>
    </row>
    <row r="4760" spans="1:13" s="189" customFormat="1" ht="15" customHeight="1" x14ac:dyDescent="0.25">
      <c r="A4760" s="204"/>
      <c r="F4760" s="201"/>
      <c r="G4760" s="201"/>
      <c r="M4760" s="203"/>
    </row>
    <row r="4761" spans="1:13" s="189" customFormat="1" ht="15" customHeight="1" x14ac:dyDescent="0.25">
      <c r="A4761" s="204"/>
      <c r="F4761" s="201"/>
      <c r="G4761" s="201"/>
      <c r="M4761" s="203"/>
    </row>
    <row r="4762" spans="1:13" s="189" customFormat="1" ht="15" customHeight="1" x14ac:dyDescent="0.25">
      <c r="A4762" s="204"/>
      <c r="F4762" s="201"/>
      <c r="G4762" s="201"/>
      <c r="M4762" s="203"/>
    </row>
    <row r="4763" spans="1:13" s="189" customFormat="1" ht="15" customHeight="1" x14ac:dyDescent="0.25">
      <c r="A4763" s="204"/>
      <c r="F4763" s="201"/>
      <c r="G4763" s="201"/>
      <c r="M4763" s="203"/>
    </row>
    <row r="4764" spans="1:13" s="189" customFormat="1" ht="15" customHeight="1" x14ac:dyDescent="0.25">
      <c r="A4764" s="204"/>
      <c r="F4764" s="201"/>
      <c r="G4764" s="201"/>
      <c r="M4764" s="203"/>
    </row>
    <row r="4765" spans="1:13" s="189" customFormat="1" ht="15" customHeight="1" x14ac:dyDescent="0.25">
      <c r="A4765" s="204"/>
      <c r="F4765" s="201"/>
      <c r="G4765" s="201"/>
      <c r="M4765" s="203"/>
    </row>
    <row r="4766" spans="1:13" s="189" customFormat="1" ht="15" customHeight="1" x14ac:dyDescent="0.25">
      <c r="A4766" s="204"/>
      <c r="F4766" s="201"/>
      <c r="G4766" s="201"/>
      <c r="M4766" s="203"/>
    </row>
    <row r="4767" spans="1:13" s="189" customFormat="1" ht="15" customHeight="1" x14ac:dyDescent="0.25">
      <c r="A4767" s="204"/>
      <c r="F4767" s="201"/>
      <c r="G4767" s="201"/>
      <c r="M4767" s="203"/>
    </row>
    <row r="4768" spans="1:13" s="189" customFormat="1" ht="15" customHeight="1" x14ac:dyDescent="0.25">
      <c r="A4768" s="204"/>
      <c r="F4768" s="201"/>
      <c r="G4768" s="201"/>
      <c r="M4768" s="203"/>
    </row>
    <row r="4769" spans="1:13" s="189" customFormat="1" ht="15" customHeight="1" x14ac:dyDescent="0.25">
      <c r="A4769" s="204"/>
      <c r="F4769" s="201"/>
      <c r="G4769" s="201"/>
      <c r="M4769" s="203"/>
    </row>
    <row r="4770" spans="1:13" s="189" customFormat="1" ht="15" customHeight="1" x14ac:dyDescent="0.25">
      <c r="A4770" s="204"/>
      <c r="F4770" s="201"/>
      <c r="G4770" s="201"/>
      <c r="M4770" s="203"/>
    </row>
    <row r="4771" spans="1:13" s="189" customFormat="1" ht="15" customHeight="1" x14ac:dyDescent="0.25">
      <c r="A4771" s="204"/>
      <c r="F4771" s="201"/>
      <c r="G4771" s="201"/>
      <c r="M4771" s="203"/>
    </row>
    <row r="4772" spans="1:13" s="189" customFormat="1" ht="15" customHeight="1" x14ac:dyDescent="0.25">
      <c r="A4772" s="204"/>
      <c r="F4772" s="201"/>
      <c r="G4772" s="201"/>
      <c r="M4772" s="203"/>
    </row>
    <row r="4773" spans="1:13" s="189" customFormat="1" ht="15" customHeight="1" x14ac:dyDescent="0.25">
      <c r="A4773" s="204"/>
      <c r="F4773" s="201"/>
      <c r="G4773" s="201"/>
      <c r="M4773" s="203"/>
    </row>
    <row r="4774" spans="1:13" s="189" customFormat="1" ht="15" customHeight="1" x14ac:dyDescent="0.25">
      <c r="A4774" s="204"/>
      <c r="F4774" s="201"/>
      <c r="G4774" s="201"/>
      <c r="M4774" s="203"/>
    </row>
    <row r="4775" spans="1:13" s="189" customFormat="1" ht="15" customHeight="1" x14ac:dyDescent="0.25">
      <c r="A4775" s="204"/>
      <c r="F4775" s="201"/>
      <c r="G4775" s="201"/>
      <c r="M4775" s="203"/>
    </row>
    <row r="4776" spans="1:13" s="189" customFormat="1" ht="15" customHeight="1" x14ac:dyDescent="0.25">
      <c r="A4776" s="204"/>
      <c r="F4776" s="201"/>
      <c r="G4776" s="201"/>
      <c r="M4776" s="203"/>
    </row>
    <row r="4777" spans="1:13" s="189" customFormat="1" ht="15" customHeight="1" x14ac:dyDescent="0.25">
      <c r="A4777" s="204"/>
      <c r="F4777" s="201"/>
      <c r="G4777" s="201"/>
      <c r="M4777" s="203"/>
    </row>
    <row r="4778" spans="1:13" s="189" customFormat="1" ht="15" customHeight="1" x14ac:dyDescent="0.25">
      <c r="A4778" s="204"/>
      <c r="F4778" s="201"/>
      <c r="G4778" s="201"/>
      <c r="M4778" s="203"/>
    </row>
    <row r="4779" spans="1:13" s="189" customFormat="1" ht="15" customHeight="1" x14ac:dyDescent="0.25">
      <c r="A4779" s="204"/>
      <c r="F4779" s="201"/>
      <c r="G4779" s="201"/>
      <c r="M4779" s="203"/>
    </row>
    <row r="4780" spans="1:13" s="189" customFormat="1" ht="15" customHeight="1" x14ac:dyDescent="0.25">
      <c r="A4780" s="204"/>
      <c r="F4780" s="201"/>
      <c r="G4780" s="201"/>
      <c r="M4780" s="203"/>
    </row>
    <row r="4781" spans="1:13" s="189" customFormat="1" ht="15" customHeight="1" x14ac:dyDescent="0.25">
      <c r="A4781" s="204"/>
      <c r="F4781" s="201"/>
      <c r="G4781" s="201"/>
      <c r="M4781" s="203"/>
    </row>
    <row r="4782" spans="1:13" s="189" customFormat="1" ht="15" customHeight="1" x14ac:dyDescent="0.25">
      <c r="A4782" s="204"/>
      <c r="F4782" s="201"/>
      <c r="G4782" s="201"/>
      <c r="M4782" s="203"/>
    </row>
    <row r="4783" spans="1:13" s="189" customFormat="1" ht="15" customHeight="1" x14ac:dyDescent="0.25">
      <c r="A4783" s="204"/>
      <c r="F4783" s="201"/>
      <c r="G4783" s="201"/>
      <c r="M4783" s="203"/>
    </row>
    <row r="4784" spans="1:13" s="189" customFormat="1" ht="15" customHeight="1" x14ac:dyDescent="0.25">
      <c r="A4784" s="204"/>
      <c r="F4784" s="201"/>
      <c r="G4784" s="201"/>
      <c r="M4784" s="203"/>
    </row>
    <row r="4785" spans="1:13" s="189" customFormat="1" ht="15" customHeight="1" x14ac:dyDescent="0.25">
      <c r="A4785" s="204"/>
      <c r="F4785" s="201"/>
      <c r="G4785" s="201"/>
      <c r="M4785" s="203"/>
    </row>
    <row r="4786" spans="1:13" s="189" customFormat="1" ht="15" customHeight="1" x14ac:dyDescent="0.25">
      <c r="A4786" s="204"/>
      <c r="F4786" s="201"/>
      <c r="G4786" s="201"/>
      <c r="M4786" s="203"/>
    </row>
    <row r="4787" spans="1:13" s="189" customFormat="1" ht="15" customHeight="1" x14ac:dyDescent="0.25">
      <c r="A4787" s="204"/>
      <c r="F4787" s="201"/>
      <c r="G4787" s="201"/>
      <c r="M4787" s="203"/>
    </row>
    <row r="4788" spans="1:13" s="189" customFormat="1" ht="15" customHeight="1" x14ac:dyDescent="0.25">
      <c r="A4788" s="204"/>
      <c r="F4788" s="201"/>
      <c r="G4788" s="201"/>
      <c r="M4788" s="203"/>
    </row>
    <row r="4789" spans="1:13" s="189" customFormat="1" ht="15" customHeight="1" x14ac:dyDescent="0.25">
      <c r="A4789" s="204"/>
      <c r="F4789" s="201"/>
      <c r="G4789" s="201"/>
      <c r="M4789" s="203"/>
    </row>
    <row r="4790" spans="1:13" s="189" customFormat="1" ht="15" customHeight="1" x14ac:dyDescent="0.25">
      <c r="A4790" s="204"/>
      <c r="F4790" s="201"/>
      <c r="G4790" s="201"/>
      <c r="M4790" s="203"/>
    </row>
    <row r="4791" spans="1:13" s="189" customFormat="1" ht="15" customHeight="1" x14ac:dyDescent="0.25">
      <c r="A4791" s="204"/>
      <c r="F4791" s="201"/>
      <c r="G4791" s="201"/>
      <c r="M4791" s="203"/>
    </row>
    <row r="4792" spans="1:13" s="189" customFormat="1" ht="15" customHeight="1" x14ac:dyDescent="0.25">
      <c r="A4792" s="204"/>
      <c r="F4792" s="201"/>
      <c r="G4792" s="201"/>
      <c r="M4792" s="203"/>
    </row>
    <row r="4793" spans="1:13" s="189" customFormat="1" ht="15" customHeight="1" x14ac:dyDescent="0.25">
      <c r="A4793" s="204"/>
      <c r="F4793" s="201"/>
      <c r="G4793" s="201"/>
      <c r="M4793" s="203"/>
    </row>
    <row r="4794" spans="1:13" s="189" customFormat="1" ht="15" customHeight="1" x14ac:dyDescent="0.25">
      <c r="A4794" s="204"/>
      <c r="F4794" s="201"/>
      <c r="G4794" s="201"/>
      <c r="M4794" s="203"/>
    </row>
    <row r="4795" spans="1:13" s="189" customFormat="1" ht="15" customHeight="1" x14ac:dyDescent="0.25">
      <c r="A4795" s="204"/>
      <c r="F4795" s="201"/>
      <c r="G4795" s="201"/>
      <c r="M4795" s="203"/>
    </row>
    <row r="4796" spans="1:13" s="189" customFormat="1" ht="15" customHeight="1" x14ac:dyDescent="0.25">
      <c r="A4796" s="204"/>
      <c r="F4796" s="201"/>
      <c r="G4796" s="201"/>
      <c r="M4796" s="203"/>
    </row>
    <row r="4797" spans="1:13" s="189" customFormat="1" ht="15" customHeight="1" x14ac:dyDescent="0.25">
      <c r="A4797" s="204"/>
      <c r="F4797" s="201"/>
      <c r="G4797" s="201"/>
      <c r="M4797" s="203"/>
    </row>
    <row r="4798" spans="1:13" s="189" customFormat="1" ht="15" customHeight="1" x14ac:dyDescent="0.25">
      <c r="A4798" s="204"/>
      <c r="F4798" s="201"/>
      <c r="G4798" s="201"/>
      <c r="M4798" s="203"/>
    </row>
    <row r="4799" spans="1:13" s="189" customFormat="1" ht="15" customHeight="1" x14ac:dyDescent="0.25">
      <c r="A4799" s="204"/>
      <c r="F4799" s="201"/>
      <c r="G4799" s="201"/>
      <c r="M4799" s="203"/>
    </row>
    <row r="4800" spans="1:13" s="189" customFormat="1" ht="15" customHeight="1" x14ac:dyDescent="0.25">
      <c r="A4800" s="204"/>
      <c r="F4800" s="201"/>
      <c r="G4800" s="201"/>
      <c r="M4800" s="203"/>
    </row>
    <row r="4801" spans="1:13" s="189" customFormat="1" ht="15" customHeight="1" x14ac:dyDescent="0.25">
      <c r="A4801" s="204"/>
      <c r="F4801" s="201"/>
      <c r="G4801" s="201"/>
      <c r="M4801" s="203"/>
    </row>
    <row r="4802" spans="1:13" s="189" customFormat="1" ht="15" customHeight="1" x14ac:dyDescent="0.25">
      <c r="A4802" s="204"/>
      <c r="F4802" s="201"/>
      <c r="G4802" s="201"/>
      <c r="M4802" s="203"/>
    </row>
    <row r="4803" spans="1:13" s="189" customFormat="1" ht="15" customHeight="1" x14ac:dyDescent="0.25">
      <c r="A4803" s="204"/>
      <c r="F4803" s="201"/>
      <c r="G4803" s="201"/>
      <c r="M4803" s="203"/>
    </row>
    <row r="4804" spans="1:13" s="189" customFormat="1" ht="15" customHeight="1" x14ac:dyDescent="0.25">
      <c r="A4804" s="204"/>
      <c r="F4804" s="201"/>
      <c r="G4804" s="201"/>
      <c r="M4804" s="203"/>
    </row>
    <row r="4805" spans="1:13" s="189" customFormat="1" ht="15" customHeight="1" x14ac:dyDescent="0.25">
      <c r="A4805" s="204"/>
      <c r="F4805" s="201"/>
      <c r="G4805" s="201"/>
      <c r="M4805" s="203"/>
    </row>
    <row r="4806" spans="1:13" s="189" customFormat="1" ht="15" customHeight="1" x14ac:dyDescent="0.25">
      <c r="A4806" s="204"/>
      <c r="F4806" s="201"/>
      <c r="G4806" s="201"/>
      <c r="M4806" s="203"/>
    </row>
    <row r="4807" spans="1:13" s="189" customFormat="1" ht="15" customHeight="1" x14ac:dyDescent="0.25">
      <c r="A4807" s="204"/>
      <c r="F4807" s="201"/>
      <c r="G4807" s="201"/>
      <c r="M4807" s="203"/>
    </row>
    <row r="4808" spans="1:13" s="189" customFormat="1" ht="15" customHeight="1" x14ac:dyDescent="0.25">
      <c r="A4808" s="204"/>
      <c r="F4808" s="201"/>
      <c r="G4808" s="201"/>
      <c r="M4808" s="203"/>
    </row>
    <row r="4809" spans="1:13" s="189" customFormat="1" ht="15" customHeight="1" x14ac:dyDescent="0.25">
      <c r="A4809" s="204"/>
      <c r="F4809" s="201"/>
      <c r="G4809" s="201"/>
      <c r="M4809" s="203"/>
    </row>
    <row r="4810" spans="1:13" s="189" customFormat="1" ht="15" customHeight="1" x14ac:dyDescent="0.25">
      <c r="A4810" s="204"/>
      <c r="F4810" s="201"/>
      <c r="G4810" s="201"/>
      <c r="M4810" s="203"/>
    </row>
    <row r="4811" spans="1:13" s="189" customFormat="1" ht="15" customHeight="1" x14ac:dyDescent="0.25">
      <c r="A4811" s="204"/>
      <c r="F4811" s="201"/>
      <c r="G4811" s="201"/>
      <c r="M4811" s="203"/>
    </row>
    <row r="4812" spans="1:13" s="189" customFormat="1" ht="15" customHeight="1" x14ac:dyDescent="0.25">
      <c r="A4812" s="204"/>
      <c r="F4812" s="201"/>
      <c r="G4812" s="201"/>
      <c r="M4812" s="203"/>
    </row>
    <row r="4813" spans="1:13" s="189" customFormat="1" ht="15" customHeight="1" x14ac:dyDescent="0.25">
      <c r="A4813" s="204"/>
      <c r="F4813" s="201"/>
      <c r="G4813" s="201"/>
      <c r="M4813" s="203"/>
    </row>
    <row r="4814" spans="1:13" s="189" customFormat="1" ht="15" customHeight="1" x14ac:dyDescent="0.25">
      <c r="A4814" s="204"/>
      <c r="F4814" s="201"/>
      <c r="G4814" s="201"/>
      <c r="M4814" s="203"/>
    </row>
    <row r="4815" spans="1:13" s="189" customFormat="1" ht="15" customHeight="1" x14ac:dyDescent="0.25">
      <c r="A4815" s="204"/>
      <c r="F4815" s="201"/>
      <c r="G4815" s="201"/>
      <c r="M4815" s="203"/>
    </row>
    <row r="4816" spans="1:13" s="189" customFormat="1" ht="15" customHeight="1" x14ac:dyDescent="0.25">
      <c r="A4816" s="204"/>
      <c r="F4816" s="201"/>
      <c r="G4816" s="201"/>
      <c r="M4816" s="203"/>
    </row>
    <row r="4817" spans="1:13" s="189" customFormat="1" ht="15" customHeight="1" x14ac:dyDescent="0.25">
      <c r="A4817" s="204"/>
      <c r="F4817" s="201"/>
      <c r="G4817" s="201"/>
      <c r="M4817" s="203"/>
    </row>
    <row r="4818" spans="1:13" s="189" customFormat="1" ht="15" customHeight="1" x14ac:dyDescent="0.25">
      <c r="A4818" s="204"/>
      <c r="F4818" s="201"/>
      <c r="G4818" s="201"/>
      <c r="M4818" s="203"/>
    </row>
    <row r="4819" spans="1:13" s="189" customFormat="1" ht="15" customHeight="1" x14ac:dyDescent="0.25">
      <c r="A4819" s="204"/>
      <c r="F4819" s="201"/>
      <c r="G4819" s="201"/>
      <c r="M4819" s="203"/>
    </row>
    <row r="4820" spans="1:13" s="189" customFormat="1" ht="15" customHeight="1" x14ac:dyDescent="0.25">
      <c r="A4820" s="204"/>
      <c r="F4820" s="201"/>
      <c r="G4820" s="201"/>
      <c r="M4820" s="203"/>
    </row>
    <row r="4821" spans="1:13" s="189" customFormat="1" ht="15" customHeight="1" x14ac:dyDescent="0.25">
      <c r="A4821" s="204"/>
      <c r="F4821" s="201"/>
      <c r="G4821" s="201"/>
      <c r="M4821" s="203"/>
    </row>
    <row r="4822" spans="1:13" s="189" customFormat="1" ht="15" customHeight="1" x14ac:dyDescent="0.25">
      <c r="A4822" s="204"/>
      <c r="F4822" s="201"/>
      <c r="G4822" s="201"/>
      <c r="M4822" s="203"/>
    </row>
    <row r="4823" spans="1:13" s="189" customFormat="1" ht="15" customHeight="1" x14ac:dyDescent="0.25">
      <c r="A4823" s="204"/>
      <c r="F4823" s="201"/>
      <c r="G4823" s="201"/>
      <c r="M4823" s="203"/>
    </row>
    <row r="4824" spans="1:13" s="189" customFormat="1" ht="15" customHeight="1" x14ac:dyDescent="0.25">
      <c r="A4824" s="204"/>
      <c r="F4824" s="201"/>
      <c r="G4824" s="201"/>
      <c r="M4824" s="203"/>
    </row>
    <row r="4825" spans="1:13" s="189" customFormat="1" ht="15" customHeight="1" x14ac:dyDescent="0.25">
      <c r="A4825" s="204"/>
      <c r="F4825" s="201"/>
      <c r="G4825" s="201"/>
      <c r="M4825" s="203"/>
    </row>
    <row r="4826" spans="1:13" s="189" customFormat="1" ht="15" customHeight="1" x14ac:dyDescent="0.25">
      <c r="A4826" s="204"/>
      <c r="F4826" s="201"/>
      <c r="G4826" s="201"/>
      <c r="M4826" s="203"/>
    </row>
    <row r="4827" spans="1:13" s="189" customFormat="1" ht="15" customHeight="1" x14ac:dyDescent="0.25">
      <c r="A4827" s="204"/>
      <c r="F4827" s="201"/>
      <c r="G4827" s="201"/>
      <c r="M4827" s="203"/>
    </row>
    <row r="4828" spans="1:13" s="189" customFormat="1" ht="15" customHeight="1" x14ac:dyDescent="0.25">
      <c r="A4828" s="204"/>
      <c r="F4828" s="201"/>
      <c r="G4828" s="201"/>
      <c r="M4828" s="203"/>
    </row>
    <row r="4829" spans="1:13" s="189" customFormat="1" ht="15" customHeight="1" x14ac:dyDescent="0.25">
      <c r="A4829" s="204"/>
      <c r="F4829" s="201"/>
      <c r="G4829" s="201"/>
      <c r="M4829" s="203"/>
    </row>
    <row r="4830" spans="1:13" s="189" customFormat="1" ht="15" customHeight="1" x14ac:dyDescent="0.25">
      <c r="A4830" s="204"/>
      <c r="F4830" s="201"/>
      <c r="G4830" s="201"/>
      <c r="M4830" s="203"/>
    </row>
    <row r="4831" spans="1:13" s="189" customFormat="1" ht="15" customHeight="1" x14ac:dyDescent="0.25">
      <c r="A4831" s="204"/>
      <c r="F4831" s="201"/>
      <c r="G4831" s="201"/>
      <c r="M4831" s="203"/>
    </row>
    <row r="4832" spans="1:13" s="189" customFormat="1" ht="15" customHeight="1" x14ac:dyDescent="0.25">
      <c r="A4832" s="204"/>
      <c r="F4832" s="201"/>
      <c r="G4832" s="201"/>
      <c r="M4832" s="203"/>
    </row>
    <row r="4833" spans="1:13" s="189" customFormat="1" ht="15" customHeight="1" x14ac:dyDescent="0.25">
      <c r="A4833" s="204"/>
      <c r="F4833" s="201"/>
      <c r="G4833" s="201"/>
      <c r="M4833" s="203"/>
    </row>
    <row r="4834" spans="1:13" s="189" customFormat="1" ht="15" customHeight="1" x14ac:dyDescent="0.25">
      <c r="A4834" s="204"/>
      <c r="F4834" s="201"/>
      <c r="G4834" s="201"/>
      <c r="M4834" s="203"/>
    </row>
    <row r="4835" spans="1:13" s="189" customFormat="1" ht="15" customHeight="1" x14ac:dyDescent="0.25">
      <c r="A4835" s="204"/>
      <c r="F4835" s="201"/>
      <c r="G4835" s="201"/>
      <c r="M4835" s="203"/>
    </row>
    <row r="4836" spans="1:13" s="189" customFormat="1" ht="15" customHeight="1" x14ac:dyDescent="0.25">
      <c r="A4836" s="204"/>
      <c r="F4836" s="201"/>
      <c r="G4836" s="201"/>
      <c r="M4836" s="203"/>
    </row>
    <row r="4837" spans="1:13" s="189" customFormat="1" ht="15" customHeight="1" x14ac:dyDescent="0.25">
      <c r="A4837" s="204"/>
      <c r="F4837" s="201"/>
      <c r="G4837" s="201"/>
      <c r="M4837" s="203"/>
    </row>
    <row r="4838" spans="1:13" s="189" customFormat="1" ht="15" customHeight="1" x14ac:dyDescent="0.25">
      <c r="A4838" s="204"/>
      <c r="F4838" s="201"/>
      <c r="G4838" s="201"/>
      <c r="M4838" s="203"/>
    </row>
    <row r="4839" spans="1:13" s="189" customFormat="1" ht="15" customHeight="1" x14ac:dyDescent="0.25">
      <c r="A4839" s="204"/>
      <c r="F4839" s="201"/>
      <c r="G4839" s="201"/>
      <c r="M4839" s="203"/>
    </row>
    <row r="4840" spans="1:13" s="189" customFormat="1" ht="15" customHeight="1" x14ac:dyDescent="0.25">
      <c r="A4840" s="204"/>
      <c r="F4840" s="201"/>
      <c r="G4840" s="201"/>
      <c r="M4840" s="203"/>
    </row>
    <row r="4841" spans="1:13" s="189" customFormat="1" ht="15" customHeight="1" x14ac:dyDescent="0.25">
      <c r="A4841" s="204"/>
      <c r="F4841" s="201"/>
      <c r="G4841" s="201"/>
      <c r="M4841" s="203"/>
    </row>
    <row r="4842" spans="1:13" s="189" customFormat="1" ht="15" customHeight="1" x14ac:dyDescent="0.25">
      <c r="A4842" s="204"/>
      <c r="F4842" s="201"/>
      <c r="G4842" s="201"/>
      <c r="M4842" s="203"/>
    </row>
    <row r="4843" spans="1:13" s="189" customFormat="1" ht="15" customHeight="1" x14ac:dyDescent="0.25">
      <c r="A4843" s="204"/>
      <c r="F4843" s="201"/>
      <c r="G4843" s="201"/>
      <c r="M4843" s="203"/>
    </row>
    <row r="4844" spans="1:13" s="189" customFormat="1" ht="15" customHeight="1" x14ac:dyDescent="0.25">
      <c r="A4844" s="204"/>
      <c r="F4844" s="201"/>
      <c r="G4844" s="201"/>
      <c r="M4844" s="203"/>
    </row>
    <row r="4845" spans="1:13" s="189" customFormat="1" ht="15" customHeight="1" x14ac:dyDescent="0.25">
      <c r="A4845" s="204"/>
      <c r="F4845" s="201"/>
      <c r="G4845" s="201"/>
      <c r="M4845" s="203"/>
    </row>
    <row r="4846" spans="1:13" s="189" customFormat="1" ht="15" customHeight="1" x14ac:dyDescent="0.25">
      <c r="A4846" s="204"/>
      <c r="F4846" s="201"/>
      <c r="G4846" s="201"/>
      <c r="M4846" s="203"/>
    </row>
    <row r="4847" spans="1:13" s="189" customFormat="1" ht="15" customHeight="1" x14ac:dyDescent="0.25">
      <c r="A4847" s="204"/>
      <c r="F4847" s="201"/>
      <c r="G4847" s="201"/>
      <c r="M4847" s="203"/>
    </row>
    <row r="4848" spans="1:13" s="189" customFormat="1" ht="15" customHeight="1" x14ac:dyDescent="0.25">
      <c r="A4848" s="204"/>
      <c r="F4848" s="201"/>
      <c r="G4848" s="201"/>
      <c r="M4848" s="203"/>
    </row>
    <row r="4849" spans="1:13" s="189" customFormat="1" ht="15" customHeight="1" x14ac:dyDescent="0.25">
      <c r="A4849" s="204"/>
      <c r="F4849" s="201"/>
      <c r="G4849" s="201"/>
      <c r="M4849" s="203"/>
    </row>
    <row r="4850" spans="1:13" s="189" customFormat="1" ht="15" customHeight="1" x14ac:dyDescent="0.25">
      <c r="A4850" s="204"/>
      <c r="F4850" s="201"/>
      <c r="G4850" s="201"/>
      <c r="M4850" s="203"/>
    </row>
    <row r="4851" spans="1:13" s="189" customFormat="1" ht="15" customHeight="1" x14ac:dyDescent="0.25">
      <c r="A4851" s="204"/>
      <c r="F4851" s="201"/>
      <c r="G4851" s="201"/>
      <c r="M4851" s="203"/>
    </row>
    <row r="4852" spans="1:13" s="189" customFormat="1" ht="15" customHeight="1" x14ac:dyDescent="0.25">
      <c r="A4852" s="204"/>
      <c r="F4852" s="201"/>
      <c r="G4852" s="201"/>
      <c r="M4852" s="203"/>
    </row>
    <row r="4853" spans="1:13" s="189" customFormat="1" ht="15" customHeight="1" x14ac:dyDescent="0.25">
      <c r="A4853" s="204"/>
      <c r="F4853" s="201"/>
      <c r="G4853" s="201"/>
      <c r="M4853" s="203"/>
    </row>
    <row r="4854" spans="1:13" s="189" customFormat="1" ht="15" customHeight="1" x14ac:dyDescent="0.25">
      <c r="A4854" s="204"/>
      <c r="F4854" s="201"/>
      <c r="G4854" s="201"/>
      <c r="M4854" s="203"/>
    </row>
    <row r="4855" spans="1:13" s="189" customFormat="1" ht="15" customHeight="1" x14ac:dyDescent="0.25">
      <c r="A4855" s="204"/>
      <c r="F4855" s="201"/>
      <c r="G4855" s="201"/>
      <c r="M4855" s="203"/>
    </row>
    <row r="4856" spans="1:13" s="189" customFormat="1" ht="15" customHeight="1" x14ac:dyDescent="0.25">
      <c r="A4856" s="204"/>
      <c r="F4856" s="201"/>
      <c r="G4856" s="201"/>
      <c r="M4856" s="203"/>
    </row>
    <row r="4857" spans="1:13" s="189" customFormat="1" ht="15" customHeight="1" x14ac:dyDescent="0.25">
      <c r="A4857" s="204"/>
      <c r="F4857" s="201"/>
      <c r="G4857" s="201"/>
      <c r="M4857" s="203"/>
    </row>
    <row r="4858" spans="1:13" s="189" customFormat="1" ht="15" customHeight="1" x14ac:dyDescent="0.25">
      <c r="A4858" s="204"/>
      <c r="F4858" s="201"/>
      <c r="G4858" s="201"/>
      <c r="M4858" s="203"/>
    </row>
    <row r="4859" spans="1:13" s="189" customFormat="1" ht="15" customHeight="1" x14ac:dyDescent="0.25">
      <c r="A4859" s="204"/>
      <c r="F4859" s="201"/>
      <c r="G4859" s="201"/>
      <c r="M4859" s="203"/>
    </row>
    <row r="4860" spans="1:13" s="189" customFormat="1" ht="15" customHeight="1" x14ac:dyDescent="0.25">
      <c r="A4860" s="204"/>
      <c r="F4860" s="201"/>
      <c r="G4860" s="201"/>
      <c r="M4860" s="203"/>
    </row>
    <row r="4861" spans="1:13" s="189" customFormat="1" ht="15" customHeight="1" x14ac:dyDescent="0.25">
      <c r="A4861" s="204"/>
      <c r="F4861" s="201"/>
      <c r="G4861" s="201"/>
      <c r="M4861" s="203"/>
    </row>
    <row r="4862" spans="1:13" s="189" customFormat="1" ht="15" customHeight="1" x14ac:dyDescent="0.25">
      <c r="A4862" s="204"/>
      <c r="F4862" s="201"/>
      <c r="G4862" s="201"/>
      <c r="M4862" s="203"/>
    </row>
    <row r="4863" spans="1:13" s="189" customFormat="1" ht="15" customHeight="1" x14ac:dyDescent="0.25">
      <c r="A4863" s="204"/>
      <c r="F4863" s="201"/>
      <c r="G4863" s="201"/>
      <c r="M4863" s="203"/>
    </row>
    <row r="4864" spans="1:13" s="189" customFormat="1" ht="15" customHeight="1" x14ac:dyDescent="0.25">
      <c r="A4864" s="204"/>
      <c r="F4864" s="201"/>
      <c r="G4864" s="201"/>
      <c r="M4864" s="203"/>
    </row>
    <row r="4865" spans="1:13" s="189" customFormat="1" ht="15" customHeight="1" x14ac:dyDescent="0.25">
      <c r="A4865" s="204"/>
      <c r="F4865" s="201"/>
      <c r="G4865" s="201"/>
      <c r="M4865" s="203"/>
    </row>
    <row r="4866" spans="1:13" s="189" customFormat="1" ht="15" customHeight="1" x14ac:dyDescent="0.25">
      <c r="A4866" s="204"/>
      <c r="F4866" s="201"/>
      <c r="G4866" s="201"/>
      <c r="M4866" s="203"/>
    </row>
    <row r="4867" spans="1:13" s="189" customFormat="1" ht="15" customHeight="1" x14ac:dyDescent="0.25">
      <c r="A4867" s="204"/>
      <c r="F4867" s="201"/>
      <c r="G4867" s="201"/>
      <c r="M4867" s="203"/>
    </row>
    <row r="4868" spans="1:13" s="189" customFormat="1" ht="15" customHeight="1" x14ac:dyDescent="0.25">
      <c r="A4868" s="204"/>
      <c r="F4868" s="201"/>
      <c r="G4868" s="201"/>
      <c r="M4868" s="203"/>
    </row>
    <row r="4869" spans="1:13" s="189" customFormat="1" ht="15" customHeight="1" x14ac:dyDescent="0.25">
      <c r="A4869" s="204"/>
      <c r="F4869" s="201"/>
      <c r="G4869" s="201"/>
      <c r="M4869" s="203"/>
    </row>
    <row r="4870" spans="1:13" s="189" customFormat="1" ht="15" customHeight="1" x14ac:dyDescent="0.25">
      <c r="A4870" s="204"/>
      <c r="F4870" s="201"/>
      <c r="G4870" s="201"/>
      <c r="M4870" s="203"/>
    </row>
    <row r="4871" spans="1:13" s="189" customFormat="1" ht="15" customHeight="1" x14ac:dyDescent="0.25">
      <c r="A4871" s="204"/>
      <c r="F4871" s="201"/>
      <c r="G4871" s="201"/>
      <c r="M4871" s="203"/>
    </row>
    <row r="4872" spans="1:13" s="189" customFormat="1" ht="15" customHeight="1" x14ac:dyDescent="0.25">
      <c r="A4872" s="204"/>
      <c r="F4872" s="201"/>
      <c r="G4872" s="201"/>
      <c r="M4872" s="203"/>
    </row>
    <row r="4873" spans="1:13" s="189" customFormat="1" ht="15" customHeight="1" x14ac:dyDescent="0.25">
      <c r="A4873" s="204"/>
      <c r="F4873" s="201"/>
      <c r="G4873" s="201"/>
      <c r="M4873" s="203"/>
    </row>
    <row r="4874" spans="1:13" s="189" customFormat="1" ht="15" customHeight="1" x14ac:dyDescent="0.25">
      <c r="A4874" s="204"/>
      <c r="F4874" s="201"/>
      <c r="G4874" s="201"/>
      <c r="M4874" s="203"/>
    </row>
    <row r="4875" spans="1:13" s="189" customFormat="1" ht="15" customHeight="1" x14ac:dyDescent="0.25">
      <c r="A4875" s="204"/>
      <c r="F4875" s="201"/>
      <c r="G4875" s="201"/>
      <c r="M4875" s="203"/>
    </row>
    <row r="4876" spans="1:13" s="189" customFormat="1" ht="15" customHeight="1" x14ac:dyDescent="0.25">
      <c r="A4876" s="204"/>
      <c r="F4876" s="201"/>
      <c r="G4876" s="201"/>
      <c r="M4876" s="203"/>
    </row>
    <row r="4877" spans="1:13" s="189" customFormat="1" ht="15" customHeight="1" x14ac:dyDescent="0.25">
      <c r="A4877" s="204"/>
      <c r="F4877" s="201"/>
      <c r="G4877" s="201"/>
      <c r="M4877" s="203"/>
    </row>
    <row r="4878" spans="1:13" s="189" customFormat="1" ht="15" customHeight="1" x14ac:dyDescent="0.25">
      <c r="A4878" s="204"/>
      <c r="F4878" s="201"/>
      <c r="G4878" s="201"/>
      <c r="M4878" s="203"/>
    </row>
    <row r="4879" spans="1:13" s="189" customFormat="1" ht="15" customHeight="1" x14ac:dyDescent="0.25">
      <c r="A4879" s="204"/>
      <c r="F4879" s="201"/>
      <c r="G4879" s="201"/>
      <c r="M4879" s="203"/>
    </row>
    <row r="4880" spans="1:13" s="189" customFormat="1" ht="15" customHeight="1" x14ac:dyDescent="0.25">
      <c r="A4880" s="204"/>
      <c r="F4880" s="201"/>
      <c r="G4880" s="201"/>
      <c r="M4880" s="203"/>
    </row>
    <row r="4881" spans="1:13" s="189" customFormat="1" ht="15" customHeight="1" x14ac:dyDescent="0.25">
      <c r="A4881" s="204"/>
      <c r="F4881" s="201"/>
      <c r="G4881" s="201"/>
      <c r="M4881" s="203"/>
    </row>
    <row r="4882" spans="1:13" s="189" customFormat="1" ht="15" customHeight="1" x14ac:dyDescent="0.25">
      <c r="A4882" s="204"/>
      <c r="F4882" s="201"/>
      <c r="G4882" s="201"/>
      <c r="M4882" s="203"/>
    </row>
    <row r="4883" spans="1:13" s="189" customFormat="1" ht="15" customHeight="1" x14ac:dyDescent="0.25">
      <c r="A4883" s="204"/>
      <c r="F4883" s="201"/>
      <c r="G4883" s="201"/>
      <c r="M4883" s="203"/>
    </row>
    <row r="4884" spans="1:13" s="189" customFormat="1" ht="15" customHeight="1" x14ac:dyDescent="0.25">
      <c r="A4884" s="204"/>
      <c r="F4884" s="201"/>
      <c r="G4884" s="201"/>
      <c r="M4884" s="203"/>
    </row>
    <row r="4885" spans="1:13" s="189" customFormat="1" ht="15" customHeight="1" x14ac:dyDescent="0.25">
      <c r="A4885" s="204"/>
      <c r="F4885" s="201"/>
      <c r="G4885" s="201"/>
      <c r="M4885" s="203"/>
    </row>
    <row r="4886" spans="1:13" s="189" customFormat="1" ht="15" customHeight="1" x14ac:dyDescent="0.25">
      <c r="A4886" s="204"/>
      <c r="F4886" s="201"/>
      <c r="G4886" s="201"/>
      <c r="M4886" s="203"/>
    </row>
    <row r="4887" spans="1:13" s="189" customFormat="1" ht="15" customHeight="1" x14ac:dyDescent="0.25">
      <c r="A4887" s="204"/>
      <c r="F4887" s="201"/>
      <c r="G4887" s="201"/>
      <c r="M4887" s="203"/>
    </row>
    <row r="4888" spans="1:13" s="189" customFormat="1" ht="15" customHeight="1" x14ac:dyDescent="0.25">
      <c r="A4888" s="204"/>
      <c r="F4888" s="201"/>
      <c r="G4888" s="201"/>
      <c r="M4888" s="203"/>
    </row>
    <row r="4889" spans="1:13" s="189" customFormat="1" ht="15" customHeight="1" x14ac:dyDescent="0.25">
      <c r="A4889" s="204"/>
      <c r="F4889" s="201"/>
      <c r="G4889" s="201"/>
      <c r="M4889" s="203"/>
    </row>
    <row r="4890" spans="1:13" s="189" customFormat="1" ht="15" customHeight="1" x14ac:dyDescent="0.25">
      <c r="A4890" s="204"/>
      <c r="F4890" s="201"/>
      <c r="G4890" s="201"/>
      <c r="M4890" s="203"/>
    </row>
    <row r="4891" spans="1:13" s="189" customFormat="1" ht="15" customHeight="1" x14ac:dyDescent="0.25">
      <c r="A4891" s="204"/>
      <c r="F4891" s="201"/>
      <c r="G4891" s="201"/>
      <c r="M4891" s="203"/>
    </row>
    <row r="4892" spans="1:13" s="189" customFormat="1" ht="15" customHeight="1" x14ac:dyDescent="0.25">
      <c r="A4892" s="204"/>
      <c r="F4892" s="201"/>
      <c r="G4892" s="201"/>
      <c r="M4892" s="203"/>
    </row>
    <row r="4893" spans="1:13" s="189" customFormat="1" ht="15" customHeight="1" x14ac:dyDescent="0.25">
      <c r="A4893" s="204"/>
      <c r="F4893" s="201"/>
      <c r="G4893" s="201"/>
      <c r="M4893" s="203"/>
    </row>
    <row r="4894" spans="1:13" s="189" customFormat="1" ht="15" customHeight="1" x14ac:dyDescent="0.25">
      <c r="A4894" s="204"/>
      <c r="F4894" s="201"/>
      <c r="G4894" s="201"/>
      <c r="M4894" s="203"/>
    </row>
    <row r="4895" spans="1:13" s="189" customFormat="1" ht="15" customHeight="1" x14ac:dyDescent="0.25">
      <c r="A4895" s="204"/>
      <c r="F4895" s="201"/>
      <c r="G4895" s="201"/>
      <c r="M4895" s="203"/>
    </row>
    <row r="4896" spans="1:13" s="189" customFormat="1" ht="15" customHeight="1" x14ac:dyDescent="0.25">
      <c r="A4896" s="204"/>
      <c r="F4896" s="201"/>
      <c r="G4896" s="201"/>
      <c r="M4896" s="203"/>
    </row>
    <row r="4897" spans="1:13" s="189" customFormat="1" ht="15" customHeight="1" x14ac:dyDescent="0.25">
      <c r="A4897" s="204"/>
      <c r="F4897" s="201"/>
      <c r="G4897" s="201"/>
      <c r="M4897" s="203"/>
    </row>
    <row r="4898" spans="1:13" s="189" customFormat="1" ht="15" customHeight="1" x14ac:dyDescent="0.25">
      <c r="A4898" s="204"/>
      <c r="F4898" s="201"/>
      <c r="G4898" s="201"/>
      <c r="M4898" s="203"/>
    </row>
    <row r="4899" spans="1:13" s="189" customFormat="1" ht="15" customHeight="1" x14ac:dyDescent="0.25">
      <c r="A4899" s="204"/>
      <c r="F4899" s="201"/>
      <c r="G4899" s="201"/>
      <c r="M4899" s="203"/>
    </row>
    <row r="4900" spans="1:13" s="189" customFormat="1" ht="15" customHeight="1" x14ac:dyDescent="0.25">
      <c r="A4900" s="204"/>
      <c r="F4900" s="201"/>
      <c r="G4900" s="201"/>
      <c r="M4900" s="203"/>
    </row>
    <row r="4901" spans="1:13" s="189" customFormat="1" ht="15" customHeight="1" x14ac:dyDescent="0.25">
      <c r="A4901" s="204"/>
      <c r="F4901" s="201"/>
      <c r="G4901" s="201"/>
      <c r="M4901" s="203"/>
    </row>
    <row r="4902" spans="1:13" s="189" customFormat="1" ht="15" customHeight="1" x14ac:dyDescent="0.25">
      <c r="A4902" s="204"/>
      <c r="F4902" s="201"/>
      <c r="G4902" s="201"/>
      <c r="M4902" s="203"/>
    </row>
    <row r="4903" spans="1:13" s="189" customFormat="1" ht="15" customHeight="1" x14ac:dyDescent="0.25">
      <c r="A4903" s="204"/>
      <c r="F4903" s="201"/>
      <c r="G4903" s="201"/>
      <c r="M4903" s="203"/>
    </row>
    <row r="4904" spans="1:13" s="189" customFormat="1" ht="15" customHeight="1" x14ac:dyDescent="0.25">
      <c r="A4904" s="204"/>
      <c r="F4904" s="201"/>
      <c r="G4904" s="201"/>
      <c r="M4904" s="203"/>
    </row>
    <row r="4905" spans="1:13" s="189" customFormat="1" ht="15" customHeight="1" x14ac:dyDescent="0.25">
      <c r="A4905" s="204"/>
      <c r="F4905" s="201"/>
      <c r="G4905" s="201"/>
      <c r="M4905" s="203"/>
    </row>
    <row r="4906" spans="1:13" s="189" customFormat="1" ht="15" customHeight="1" x14ac:dyDescent="0.25">
      <c r="A4906" s="204"/>
      <c r="F4906" s="201"/>
      <c r="G4906" s="201"/>
      <c r="M4906" s="203"/>
    </row>
    <row r="4907" spans="1:13" s="189" customFormat="1" ht="15" customHeight="1" x14ac:dyDescent="0.25">
      <c r="A4907" s="204"/>
      <c r="F4907" s="201"/>
      <c r="G4907" s="201"/>
      <c r="M4907" s="203"/>
    </row>
    <row r="4908" spans="1:13" s="189" customFormat="1" ht="15" customHeight="1" x14ac:dyDescent="0.25">
      <c r="A4908" s="204"/>
      <c r="F4908" s="201"/>
      <c r="G4908" s="201"/>
      <c r="M4908" s="203"/>
    </row>
    <row r="4909" spans="1:13" s="189" customFormat="1" ht="15" customHeight="1" x14ac:dyDescent="0.25">
      <c r="A4909" s="204"/>
      <c r="F4909" s="201"/>
      <c r="G4909" s="201"/>
      <c r="M4909" s="203"/>
    </row>
    <row r="4910" spans="1:13" s="189" customFormat="1" ht="15" customHeight="1" x14ac:dyDescent="0.25">
      <c r="A4910" s="204"/>
      <c r="F4910" s="201"/>
      <c r="G4910" s="201"/>
      <c r="M4910" s="203"/>
    </row>
    <row r="4911" spans="1:13" s="189" customFormat="1" ht="15" customHeight="1" x14ac:dyDescent="0.25">
      <c r="A4911" s="204"/>
      <c r="F4911" s="201"/>
      <c r="G4911" s="201"/>
      <c r="M4911" s="203"/>
    </row>
    <row r="4912" spans="1:13" s="189" customFormat="1" ht="15" customHeight="1" x14ac:dyDescent="0.25">
      <c r="A4912" s="204"/>
      <c r="F4912" s="201"/>
      <c r="G4912" s="201"/>
      <c r="M4912" s="203"/>
    </row>
    <row r="4913" spans="1:13" s="189" customFormat="1" ht="15" customHeight="1" x14ac:dyDescent="0.25">
      <c r="A4913" s="204"/>
      <c r="F4913" s="201"/>
      <c r="G4913" s="201"/>
      <c r="M4913" s="203"/>
    </row>
    <row r="4914" spans="1:13" s="189" customFormat="1" ht="15" customHeight="1" x14ac:dyDescent="0.25">
      <c r="A4914" s="204"/>
      <c r="F4914" s="201"/>
      <c r="G4914" s="201"/>
      <c r="M4914" s="203"/>
    </row>
    <row r="4915" spans="1:13" s="189" customFormat="1" ht="15" customHeight="1" x14ac:dyDescent="0.25">
      <c r="A4915" s="204"/>
      <c r="F4915" s="201"/>
      <c r="G4915" s="201"/>
      <c r="M4915" s="203"/>
    </row>
    <row r="4916" spans="1:13" s="189" customFormat="1" ht="15" customHeight="1" x14ac:dyDescent="0.25">
      <c r="A4916" s="204"/>
      <c r="F4916" s="201"/>
      <c r="G4916" s="201"/>
      <c r="M4916" s="203"/>
    </row>
    <row r="4917" spans="1:13" s="189" customFormat="1" ht="15" customHeight="1" x14ac:dyDescent="0.25">
      <c r="A4917" s="204"/>
      <c r="F4917" s="201"/>
      <c r="G4917" s="201"/>
      <c r="M4917" s="203"/>
    </row>
    <row r="4918" spans="1:13" s="189" customFormat="1" ht="15" customHeight="1" x14ac:dyDescent="0.25">
      <c r="A4918" s="204"/>
      <c r="F4918" s="201"/>
      <c r="G4918" s="201"/>
      <c r="M4918" s="203"/>
    </row>
    <row r="4919" spans="1:13" s="189" customFormat="1" ht="15" customHeight="1" x14ac:dyDescent="0.25">
      <c r="A4919" s="204"/>
      <c r="F4919" s="201"/>
      <c r="G4919" s="201"/>
      <c r="M4919" s="203"/>
    </row>
    <row r="4920" spans="1:13" s="189" customFormat="1" ht="15" customHeight="1" x14ac:dyDescent="0.25">
      <c r="A4920" s="204"/>
      <c r="F4920" s="201"/>
      <c r="G4920" s="201"/>
      <c r="M4920" s="203"/>
    </row>
    <row r="4921" spans="1:13" s="189" customFormat="1" ht="15" customHeight="1" x14ac:dyDescent="0.25">
      <c r="A4921" s="204"/>
      <c r="F4921" s="201"/>
      <c r="G4921" s="201"/>
      <c r="M4921" s="203"/>
    </row>
    <row r="4922" spans="1:13" s="189" customFormat="1" ht="15" customHeight="1" x14ac:dyDescent="0.25">
      <c r="A4922" s="204"/>
      <c r="F4922" s="201"/>
      <c r="G4922" s="201"/>
      <c r="M4922" s="203"/>
    </row>
    <row r="4923" spans="1:13" s="189" customFormat="1" ht="15" customHeight="1" x14ac:dyDescent="0.25">
      <c r="A4923" s="204"/>
      <c r="F4923" s="201"/>
      <c r="G4923" s="201"/>
      <c r="M4923" s="203"/>
    </row>
    <row r="4924" spans="1:13" s="189" customFormat="1" ht="15" customHeight="1" x14ac:dyDescent="0.25">
      <c r="A4924" s="204"/>
      <c r="F4924" s="201"/>
      <c r="G4924" s="201"/>
      <c r="M4924" s="203"/>
    </row>
    <row r="4925" spans="1:13" s="189" customFormat="1" ht="15" customHeight="1" x14ac:dyDescent="0.25">
      <c r="A4925" s="204"/>
      <c r="F4925" s="201"/>
      <c r="G4925" s="201"/>
      <c r="M4925" s="203"/>
    </row>
    <row r="4926" spans="1:13" s="189" customFormat="1" ht="15" customHeight="1" x14ac:dyDescent="0.25">
      <c r="A4926" s="204"/>
      <c r="F4926" s="201"/>
      <c r="G4926" s="201"/>
      <c r="M4926" s="203"/>
    </row>
    <row r="4927" spans="1:13" s="189" customFormat="1" ht="15" customHeight="1" x14ac:dyDescent="0.25">
      <c r="A4927" s="204"/>
      <c r="F4927" s="201"/>
      <c r="G4927" s="201"/>
      <c r="M4927" s="203"/>
    </row>
    <row r="4928" spans="1:13" s="189" customFormat="1" ht="15" customHeight="1" x14ac:dyDescent="0.25">
      <c r="A4928" s="204"/>
      <c r="F4928" s="201"/>
      <c r="G4928" s="201"/>
      <c r="M4928" s="203"/>
    </row>
    <row r="4929" spans="1:13" s="189" customFormat="1" ht="15" customHeight="1" x14ac:dyDescent="0.25">
      <c r="A4929" s="204"/>
      <c r="F4929" s="201"/>
      <c r="G4929" s="201"/>
      <c r="M4929" s="203"/>
    </row>
    <row r="4930" spans="1:13" s="189" customFormat="1" ht="15" customHeight="1" x14ac:dyDescent="0.25">
      <c r="A4930" s="204"/>
      <c r="F4930" s="201"/>
      <c r="G4930" s="201"/>
      <c r="M4930" s="203"/>
    </row>
    <row r="4931" spans="1:13" s="189" customFormat="1" ht="15" customHeight="1" x14ac:dyDescent="0.25">
      <c r="A4931" s="204"/>
      <c r="F4931" s="201"/>
      <c r="G4931" s="201"/>
      <c r="M4931" s="203"/>
    </row>
    <row r="4932" spans="1:13" s="189" customFormat="1" ht="15" customHeight="1" x14ac:dyDescent="0.25">
      <c r="A4932" s="204"/>
      <c r="F4932" s="201"/>
      <c r="G4932" s="201"/>
      <c r="M4932" s="203"/>
    </row>
    <row r="4933" spans="1:13" s="189" customFormat="1" ht="15" customHeight="1" x14ac:dyDescent="0.25">
      <c r="A4933" s="204"/>
      <c r="F4933" s="201"/>
      <c r="G4933" s="201"/>
      <c r="M4933" s="203"/>
    </row>
    <row r="4934" spans="1:13" s="189" customFormat="1" ht="15" customHeight="1" x14ac:dyDescent="0.25">
      <c r="A4934" s="204"/>
      <c r="F4934" s="201"/>
      <c r="G4934" s="201"/>
      <c r="M4934" s="203"/>
    </row>
    <row r="4935" spans="1:13" s="189" customFormat="1" ht="15" customHeight="1" x14ac:dyDescent="0.25">
      <c r="A4935" s="204"/>
      <c r="F4935" s="201"/>
      <c r="G4935" s="201"/>
      <c r="M4935" s="203"/>
    </row>
    <row r="4936" spans="1:13" s="189" customFormat="1" ht="15" customHeight="1" x14ac:dyDescent="0.25">
      <c r="A4936" s="204"/>
      <c r="F4936" s="201"/>
      <c r="G4936" s="201"/>
      <c r="M4936" s="203"/>
    </row>
    <row r="4937" spans="1:13" s="189" customFormat="1" ht="15" customHeight="1" x14ac:dyDescent="0.25">
      <c r="A4937" s="204"/>
      <c r="F4937" s="201"/>
      <c r="G4937" s="201"/>
      <c r="M4937" s="203"/>
    </row>
    <row r="4938" spans="1:13" s="189" customFormat="1" ht="15" customHeight="1" x14ac:dyDescent="0.25">
      <c r="A4938" s="204"/>
      <c r="F4938" s="201"/>
      <c r="G4938" s="201"/>
      <c r="M4938" s="203"/>
    </row>
    <row r="4939" spans="1:13" s="189" customFormat="1" ht="15" customHeight="1" x14ac:dyDescent="0.25">
      <c r="A4939" s="204"/>
      <c r="F4939" s="201"/>
      <c r="G4939" s="201"/>
      <c r="M4939" s="203"/>
    </row>
    <row r="4940" spans="1:13" s="189" customFormat="1" ht="15" customHeight="1" x14ac:dyDescent="0.25">
      <c r="A4940" s="204"/>
      <c r="F4940" s="201"/>
      <c r="G4940" s="201"/>
      <c r="M4940" s="203"/>
    </row>
    <row r="4941" spans="1:13" s="189" customFormat="1" ht="15" customHeight="1" x14ac:dyDescent="0.25">
      <c r="A4941" s="204"/>
      <c r="F4941" s="201"/>
      <c r="G4941" s="201"/>
      <c r="M4941" s="203"/>
    </row>
    <row r="4942" spans="1:13" s="189" customFormat="1" ht="15" customHeight="1" x14ac:dyDescent="0.25">
      <c r="A4942" s="204"/>
      <c r="F4942" s="201"/>
      <c r="G4942" s="201"/>
      <c r="M4942" s="203"/>
    </row>
    <row r="4943" spans="1:13" s="189" customFormat="1" ht="15" customHeight="1" x14ac:dyDescent="0.25">
      <c r="A4943" s="204"/>
      <c r="F4943" s="201"/>
      <c r="G4943" s="201"/>
      <c r="M4943" s="203"/>
    </row>
    <row r="4944" spans="1:13" s="189" customFormat="1" ht="15" customHeight="1" x14ac:dyDescent="0.25">
      <c r="A4944" s="204"/>
      <c r="F4944" s="201"/>
      <c r="G4944" s="201"/>
      <c r="M4944" s="203"/>
    </row>
    <row r="4945" spans="1:13" s="189" customFormat="1" ht="15" customHeight="1" x14ac:dyDescent="0.25">
      <c r="A4945" s="204"/>
      <c r="F4945" s="201"/>
      <c r="G4945" s="201"/>
      <c r="M4945" s="203"/>
    </row>
    <row r="4946" spans="1:13" s="189" customFormat="1" ht="15" customHeight="1" x14ac:dyDescent="0.25">
      <c r="A4946" s="204"/>
      <c r="F4946" s="201"/>
      <c r="G4946" s="201"/>
      <c r="M4946" s="203"/>
    </row>
    <row r="4947" spans="1:13" s="189" customFormat="1" ht="15" customHeight="1" x14ac:dyDescent="0.25">
      <c r="A4947" s="204"/>
      <c r="F4947" s="201"/>
      <c r="G4947" s="201"/>
      <c r="M4947" s="203"/>
    </row>
    <row r="4948" spans="1:13" s="189" customFormat="1" ht="15" customHeight="1" x14ac:dyDescent="0.25">
      <c r="A4948" s="204"/>
      <c r="F4948" s="201"/>
      <c r="G4948" s="201"/>
      <c r="M4948" s="203"/>
    </row>
    <row r="4949" spans="1:13" s="189" customFormat="1" ht="15" customHeight="1" x14ac:dyDescent="0.25">
      <c r="A4949" s="204"/>
      <c r="F4949" s="201"/>
      <c r="G4949" s="201"/>
      <c r="M4949" s="203"/>
    </row>
    <row r="4950" spans="1:13" s="189" customFormat="1" ht="15" customHeight="1" x14ac:dyDescent="0.25">
      <c r="A4950" s="204"/>
      <c r="F4950" s="201"/>
      <c r="G4950" s="201"/>
      <c r="M4950" s="203"/>
    </row>
    <row r="4951" spans="1:13" s="189" customFormat="1" ht="15" customHeight="1" x14ac:dyDescent="0.25">
      <c r="A4951" s="204"/>
      <c r="F4951" s="201"/>
      <c r="G4951" s="201"/>
      <c r="M4951" s="203"/>
    </row>
    <row r="4952" spans="1:13" s="189" customFormat="1" ht="15" customHeight="1" x14ac:dyDescent="0.25">
      <c r="A4952" s="204"/>
      <c r="F4952" s="201"/>
      <c r="G4952" s="201"/>
      <c r="M4952" s="203"/>
    </row>
    <row r="4953" spans="1:13" s="189" customFormat="1" ht="15" customHeight="1" x14ac:dyDescent="0.25">
      <c r="A4953" s="204"/>
      <c r="F4953" s="201"/>
      <c r="G4953" s="201"/>
      <c r="M4953" s="203"/>
    </row>
    <row r="4954" spans="1:13" s="189" customFormat="1" ht="15" customHeight="1" x14ac:dyDescent="0.25">
      <c r="A4954" s="204"/>
      <c r="F4954" s="201"/>
      <c r="G4954" s="201"/>
      <c r="M4954" s="203"/>
    </row>
    <row r="4955" spans="1:13" s="189" customFormat="1" ht="15" customHeight="1" x14ac:dyDescent="0.25">
      <c r="A4955" s="204"/>
      <c r="F4955" s="201"/>
      <c r="G4955" s="201"/>
      <c r="M4955" s="203"/>
    </row>
    <row r="4956" spans="1:13" s="189" customFormat="1" ht="15" customHeight="1" x14ac:dyDescent="0.25">
      <c r="A4956" s="204"/>
      <c r="F4956" s="201"/>
      <c r="G4956" s="201"/>
      <c r="M4956" s="203"/>
    </row>
    <row r="4957" spans="1:13" s="189" customFormat="1" ht="15" customHeight="1" x14ac:dyDescent="0.25">
      <c r="A4957" s="204"/>
      <c r="F4957" s="201"/>
      <c r="G4957" s="201"/>
      <c r="M4957" s="203"/>
    </row>
    <row r="4958" spans="1:13" s="189" customFormat="1" ht="15" customHeight="1" x14ac:dyDescent="0.25">
      <c r="A4958" s="204"/>
      <c r="F4958" s="201"/>
      <c r="G4958" s="201"/>
      <c r="M4958" s="203"/>
    </row>
    <row r="4959" spans="1:13" s="189" customFormat="1" ht="15" customHeight="1" x14ac:dyDescent="0.25">
      <c r="A4959" s="204"/>
      <c r="F4959" s="201"/>
      <c r="G4959" s="201"/>
      <c r="M4959" s="203"/>
    </row>
    <row r="4960" spans="1:13" s="189" customFormat="1" ht="15" customHeight="1" x14ac:dyDescent="0.25">
      <c r="A4960" s="204"/>
      <c r="F4960" s="201"/>
      <c r="G4960" s="201"/>
      <c r="M4960" s="203"/>
    </row>
    <row r="4961" spans="1:13" s="189" customFormat="1" ht="15" customHeight="1" x14ac:dyDescent="0.25">
      <c r="A4961" s="204"/>
      <c r="F4961" s="201"/>
      <c r="G4961" s="201"/>
      <c r="M4961" s="203"/>
    </row>
    <row r="4962" spans="1:13" s="189" customFormat="1" ht="15" customHeight="1" x14ac:dyDescent="0.25">
      <c r="A4962" s="204"/>
      <c r="F4962" s="201"/>
      <c r="G4962" s="201"/>
      <c r="M4962" s="203"/>
    </row>
    <row r="4963" spans="1:13" s="189" customFormat="1" ht="15" customHeight="1" x14ac:dyDescent="0.25">
      <c r="A4963" s="204"/>
      <c r="F4963" s="201"/>
      <c r="G4963" s="201"/>
      <c r="M4963" s="203"/>
    </row>
    <row r="4964" spans="1:13" s="189" customFormat="1" ht="15" customHeight="1" x14ac:dyDescent="0.25">
      <c r="A4964" s="204"/>
      <c r="F4964" s="201"/>
      <c r="G4964" s="201"/>
      <c r="M4964" s="203"/>
    </row>
    <row r="4965" spans="1:13" s="189" customFormat="1" ht="15" customHeight="1" x14ac:dyDescent="0.25">
      <c r="A4965" s="204"/>
      <c r="F4965" s="201"/>
      <c r="G4965" s="201"/>
      <c r="M4965" s="203"/>
    </row>
    <row r="4966" spans="1:13" s="189" customFormat="1" ht="15" customHeight="1" x14ac:dyDescent="0.25">
      <c r="A4966" s="204"/>
      <c r="F4966" s="201"/>
      <c r="G4966" s="201"/>
      <c r="M4966" s="203"/>
    </row>
    <row r="4967" spans="1:13" s="189" customFormat="1" ht="15" customHeight="1" x14ac:dyDescent="0.25">
      <c r="A4967" s="204"/>
      <c r="F4967" s="201"/>
      <c r="G4967" s="201"/>
      <c r="M4967" s="203"/>
    </row>
    <row r="4968" spans="1:13" s="189" customFormat="1" ht="15" customHeight="1" x14ac:dyDescent="0.25">
      <c r="A4968" s="204"/>
      <c r="F4968" s="201"/>
      <c r="G4968" s="201"/>
      <c r="M4968" s="203"/>
    </row>
    <row r="4969" spans="1:13" s="189" customFormat="1" ht="15" customHeight="1" x14ac:dyDescent="0.25">
      <c r="A4969" s="204"/>
      <c r="F4969" s="201"/>
      <c r="G4969" s="201"/>
      <c r="M4969" s="203"/>
    </row>
    <row r="4970" spans="1:13" s="189" customFormat="1" ht="15" customHeight="1" x14ac:dyDescent="0.25">
      <c r="A4970" s="204"/>
      <c r="F4970" s="201"/>
      <c r="G4970" s="201"/>
      <c r="M4970" s="203"/>
    </row>
    <row r="4971" spans="1:13" s="189" customFormat="1" ht="15" customHeight="1" x14ac:dyDescent="0.25">
      <c r="A4971" s="204"/>
      <c r="F4971" s="201"/>
      <c r="G4971" s="201"/>
      <c r="M4971" s="203"/>
    </row>
    <row r="4972" spans="1:13" s="189" customFormat="1" ht="15" customHeight="1" x14ac:dyDescent="0.25">
      <c r="A4972" s="204"/>
      <c r="F4972" s="201"/>
      <c r="G4972" s="201"/>
      <c r="M4972" s="203"/>
    </row>
    <row r="4973" spans="1:13" s="189" customFormat="1" ht="15" customHeight="1" x14ac:dyDescent="0.25">
      <c r="A4973" s="204"/>
      <c r="F4973" s="201"/>
      <c r="G4973" s="201"/>
      <c r="M4973" s="203"/>
    </row>
    <row r="4974" spans="1:13" s="189" customFormat="1" ht="15" customHeight="1" x14ac:dyDescent="0.25">
      <c r="A4974" s="204"/>
      <c r="F4974" s="201"/>
      <c r="G4974" s="201"/>
      <c r="M4974" s="203"/>
    </row>
    <row r="4975" spans="1:13" s="189" customFormat="1" ht="15" customHeight="1" x14ac:dyDescent="0.25">
      <c r="A4975" s="204"/>
      <c r="F4975" s="201"/>
      <c r="G4975" s="201"/>
      <c r="M4975" s="203"/>
    </row>
    <row r="4976" spans="1:13" s="189" customFormat="1" ht="15" customHeight="1" x14ac:dyDescent="0.25">
      <c r="A4976" s="204"/>
      <c r="F4976" s="201"/>
      <c r="G4976" s="201"/>
      <c r="M4976" s="203"/>
    </row>
    <row r="4977" spans="1:13" s="189" customFormat="1" ht="15" customHeight="1" x14ac:dyDescent="0.25">
      <c r="A4977" s="204"/>
      <c r="F4977" s="201"/>
      <c r="G4977" s="201"/>
      <c r="M4977" s="203"/>
    </row>
    <row r="4978" spans="1:13" s="189" customFormat="1" ht="15" customHeight="1" x14ac:dyDescent="0.25">
      <c r="A4978" s="204"/>
      <c r="F4978" s="201"/>
      <c r="G4978" s="201"/>
      <c r="M4978" s="203"/>
    </row>
    <row r="4979" spans="1:13" s="189" customFormat="1" ht="15" customHeight="1" x14ac:dyDescent="0.25">
      <c r="A4979" s="204"/>
      <c r="F4979" s="201"/>
      <c r="G4979" s="201"/>
      <c r="M4979" s="203"/>
    </row>
    <row r="4980" spans="1:13" s="189" customFormat="1" ht="15" customHeight="1" x14ac:dyDescent="0.25">
      <c r="A4980" s="204"/>
      <c r="F4980" s="201"/>
      <c r="G4980" s="201"/>
      <c r="M4980" s="203"/>
    </row>
    <row r="4981" spans="1:13" s="189" customFormat="1" ht="15" customHeight="1" x14ac:dyDescent="0.25">
      <c r="A4981" s="204"/>
      <c r="F4981" s="201"/>
      <c r="G4981" s="201"/>
      <c r="M4981" s="203"/>
    </row>
    <row r="4982" spans="1:13" s="189" customFormat="1" ht="15" customHeight="1" x14ac:dyDescent="0.25">
      <c r="A4982" s="204"/>
      <c r="F4982" s="201"/>
      <c r="G4982" s="201"/>
      <c r="M4982" s="203"/>
    </row>
    <row r="4983" spans="1:13" s="189" customFormat="1" ht="15" customHeight="1" x14ac:dyDescent="0.25">
      <c r="A4983" s="204"/>
      <c r="F4983" s="201"/>
      <c r="G4983" s="201"/>
      <c r="M4983" s="203"/>
    </row>
    <row r="4984" spans="1:13" s="189" customFormat="1" ht="15" customHeight="1" x14ac:dyDescent="0.25">
      <c r="A4984" s="204"/>
      <c r="F4984" s="201"/>
      <c r="G4984" s="201"/>
      <c r="M4984" s="203"/>
    </row>
    <row r="4985" spans="1:13" s="189" customFormat="1" ht="15" customHeight="1" x14ac:dyDescent="0.25">
      <c r="A4985" s="204"/>
      <c r="F4985" s="201"/>
      <c r="G4985" s="201"/>
      <c r="M4985" s="203"/>
    </row>
    <row r="4986" spans="1:13" s="189" customFormat="1" ht="15" customHeight="1" x14ac:dyDescent="0.25">
      <c r="A4986" s="204"/>
      <c r="F4986" s="201"/>
      <c r="G4986" s="201"/>
      <c r="M4986" s="203"/>
    </row>
    <row r="4987" spans="1:13" s="189" customFormat="1" ht="15" customHeight="1" x14ac:dyDescent="0.25">
      <c r="A4987" s="204"/>
      <c r="F4987" s="201"/>
      <c r="G4987" s="201"/>
      <c r="M4987" s="203"/>
    </row>
    <row r="4988" spans="1:13" s="189" customFormat="1" ht="15" customHeight="1" x14ac:dyDescent="0.25">
      <c r="A4988" s="204"/>
      <c r="F4988" s="201"/>
      <c r="G4988" s="201"/>
      <c r="M4988" s="203"/>
    </row>
    <row r="4989" spans="1:13" s="189" customFormat="1" ht="15" customHeight="1" x14ac:dyDescent="0.25">
      <c r="A4989" s="204"/>
      <c r="F4989" s="201"/>
      <c r="G4989" s="201"/>
      <c r="M4989" s="203"/>
    </row>
    <row r="4990" spans="1:13" s="189" customFormat="1" ht="15" customHeight="1" x14ac:dyDescent="0.25">
      <c r="A4990" s="204"/>
      <c r="F4990" s="201"/>
      <c r="G4990" s="201"/>
      <c r="M4990" s="203"/>
    </row>
    <row r="4991" spans="1:13" s="189" customFormat="1" ht="15" customHeight="1" x14ac:dyDescent="0.25">
      <c r="A4991" s="204"/>
      <c r="F4991" s="201"/>
      <c r="G4991" s="201"/>
      <c r="M4991" s="203"/>
    </row>
    <row r="4992" spans="1:13" s="189" customFormat="1" ht="15" customHeight="1" x14ac:dyDescent="0.25">
      <c r="A4992" s="204"/>
      <c r="F4992" s="201"/>
      <c r="G4992" s="201"/>
      <c r="M4992" s="203"/>
    </row>
    <row r="4993" spans="1:13" s="189" customFormat="1" ht="15" customHeight="1" x14ac:dyDescent="0.25">
      <c r="A4993" s="204"/>
      <c r="F4993" s="201"/>
      <c r="G4993" s="201"/>
      <c r="M4993" s="203"/>
    </row>
    <row r="4994" spans="1:13" s="189" customFormat="1" ht="15" customHeight="1" x14ac:dyDescent="0.25">
      <c r="A4994" s="204"/>
      <c r="F4994" s="201"/>
      <c r="G4994" s="201"/>
      <c r="M4994" s="203"/>
    </row>
    <row r="4995" spans="1:13" s="189" customFormat="1" ht="15" customHeight="1" x14ac:dyDescent="0.25">
      <c r="A4995" s="204"/>
      <c r="F4995" s="201"/>
      <c r="G4995" s="201"/>
      <c r="M4995" s="203"/>
    </row>
    <row r="4996" spans="1:13" s="189" customFormat="1" ht="15" customHeight="1" x14ac:dyDescent="0.25">
      <c r="A4996" s="204"/>
      <c r="F4996" s="201"/>
      <c r="G4996" s="201"/>
      <c r="M4996" s="203"/>
    </row>
    <row r="4997" spans="1:13" s="189" customFormat="1" ht="15" customHeight="1" x14ac:dyDescent="0.25">
      <c r="A4997" s="204"/>
      <c r="F4997" s="201"/>
      <c r="G4997" s="201"/>
      <c r="M4997" s="203"/>
    </row>
    <row r="4998" spans="1:13" s="189" customFormat="1" ht="15" customHeight="1" x14ac:dyDescent="0.25">
      <c r="A4998" s="204"/>
      <c r="F4998" s="201"/>
      <c r="G4998" s="201"/>
      <c r="M4998" s="203"/>
    </row>
    <row r="4999" spans="1:13" s="189" customFormat="1" ht="15" customHeight="1" x14ac:dyDescent="0.25">
      <c r="A4999" s="204"/>
      <c r="F4999" s="201"/>
      <c r="G4999" s="201"/>
      <c r="M4999" s="203"/>
    </row>
    <row r="5000" spans="1:13" s="189" customFormat="1" ht="15" customHeight="1" x14ac:dyDescent="0.25">
      <c r="A5000" s="204"/>
      <c r="F5000" s="201"/>
      <c r="G5000" s="201"/>
      <c r="M5000" s="203"/>
    </row>
    <row r="5001" spans="1:13" s="189" customFormat="1" ht="15" customHeight="1" x14ac:dyDescent="0.25">
      <c r="A5001" s="204"/>
      <c r="F5001" s="201"/>
      <c r="G5001" s="201"/>
      <c r="M5001" s="203"/>
    </row>
    <row r="5002" spans="1:13" s="189" customFormat="1" ht="15" customHeight="1" x14ac:dyDescent="0.25">
      <c r="A5002" s="204"/>
      <c r="F5002" s="201"/>
      <c r="G5002" s="201"/>
      <c r="M5002" s="203"/>
    </row>
    <row r="5003" spans="1:13" s="189" customFormat="1" ht="15" customHeight="1" x14ac:dyDescent="0.25">
      <c r="A5003" s="204"/>
      <c r="F5003" s="201"/>
      <c r="G5003" s="201"/>
      <c r="M5003" s="203"/>
    </row>
    <row r="5004" spans="1:13" s="189" customFormat="1" ht="15" customHeight="1" x14ac:dyDescent="0.25">
      <c r="A5004" s="204"/>
      <c r="F5004" s="201"/>
      <c r="G5004" s="201"/>
      <c r="M5004" s="203"/>
    </row>
    <row r="5005" spans="1:13" s="189" customFormat="1" ht="15" customHeight="1" x14ac:dyDescent="0.25">
      <c r="A5005" s="204"/>
      <c r="F5005" s="201"/>
      <c r="G5005" s="201"/>
      <c r="M5005" s="203"/>
    </row>
    <row r="5006" spans="1:13" s="189" customFormat="1" ht="15" customHeight="1" x14ac:dyDescent="0.25">
      <c r="A5006" s="204"/>
      <c r="F5006" s="201"/>
      <c r="G5006" s="201"/>
      <c r="M5006" s="203"/>
    </row>
    <row r="5007" spans="1:13" s="189" customFormat="1" ht="15" customHeight="1" x14ac:dyDescent="0.25">
      <c r="A5007" s="204"/>
      <c r="F5007" s="201"/>
      <c r="G5007" s="201"/>
      <c r="M5007" s="203"/>
    </row>
    <row r="5008" spans="1:13" s="189" customFormat="1" ht="15" customHeight="1" x14ac:dyDescent="0.25">
      <c r="A5008" s="204"/>
      <c r="F5008" s="201"/>
      <c r="G5008" s="201"/>
      <c r="M5008" s="203"/>
    </row>
    <row r="5009" spans="1:13" s="189" customFormat="1" ht="15" customHeight="1" x14ac:dyDescent="0.25">
      <c r="A5009" s="204"/>
      <c r="F5009" s="201"/>
      <c r="G5009" s="201"/>
      <c r="M5009" s="203"/>
    </row>
    <row r="5010" spans="1:13" s="189" customFormat="1" ht="15" customHeight="1" x14ac:dyDescent="0.25">
      <c r="A5010" s="204"/>
      <c r="F5010" s="201"/>
      <c r="G5010" s="201"/>
      <c r="M5010" s="203"/>
    </row>
    <row r="5011" spans="1:13" s="189" customFormat="1" ht="15" customHeight="1" x14ac:dyDescent="0.25">
      <c r="A5011" s="204"/>
      <c r="F5011" s="201"/>
      <c r="G5011" s="201"/>
      <c r="M5011" s="203"/>
    </row>
    <row r="5012" spans="1:13" s="189" customFormat="1" ht="15" customHeight="1" x14ac:dyDescent="0.25">
      <c r="A5012" s="204"/>
      <c r="F5012" s="201"/>
      <c r="G5012" s="201"/>
      <c r="M5012" s="203"/>
    </row>
    <row r="5013" spans="1:13" s="189" customFormat="1" ht="15" customHeight="1" x14ac:dyDescent="0.25">
      <c r="A5013" s="204"/>
      <c r="F5013" s="201"/>
      <c r="G5013" s="201"/>
      <c r="M5013" s="203"/>
    </row>
    <row r="5014" spans="1:13" s="189" customFormat="1" ht="15" customHeight="1" x14ac:dyDescent="0.25">
      <c r="A5014" s="204"/>
      <c r="F5014" s="201"/>
      <c r="G5014" s="201"/>
      <c r="M5014" s="203"/>
    </row>
    <row r="5015" spans="1:13" s="189" customFormat="1" ht="15" customHeight="1" x14ac:dyDescent="0.25">
      <c r="A5015" s="204"/>
      <c r="F5015" s="201"/>
      <c r="G5015" s="201"/>
      <c r="M5015" s="203"/>
    </row>
    <row r="5016" spans="1:13" s="189" customFormat="1" ht="15" customHeight="1" x14ac:dyDescent="0.25">
      <c r="A5016" s="204"/>
      <c r="F5016" s="201"/>
      <c r="G5016" s="201"/>
      <c r="M5016" s="203"/>
    </row>
    <row r="5017" spans="1:13" s="189" customFormat="1" ht="15" customHeight="1" x14ac:dyDescent="0.25">
      <c r="A5017" s="204"/>
      <c r="F5017" s="201"/>
      <c r="G5017" s="201"/>
      <c r="M5017" s="203"/>
    </row>
    <row r="5018" spans="1:13" s="189" customFormat="1" ht="15" customHeight="1" x14ac:dyDescent="0.25">
      <c r="A5018" s="204"/>
      <c r="F5018" s="201"/>
      <c r="G5018" s="201"/>
      <c r="M5018" s="203"/>
    </row>
    <row r="5019" spans="1:13" s="189" customFormat="1" ht="15" customHeight="1" x14ac:dyDescent="0.25">
      <c r="A5019" s="204"/>
      <c r="F5019" s="201"/>
      <c r="G5019" s="201"/>
      <c r="M5019" s="203"/>
    </row>
    <row r="5020" spans="1:13" s="189" customFormat="1" ht="15" customHeight="1" x14ac:dyDescent="0.25">
      <c r="A5020" s="204"/>
      <c r="F5020" s="201"/>
      <c r="G5020" s="201"/>
      <c r="M5020" s="203"/>
    </row>
    <row r="5021" spans="1:13" s="189" customFormat="1" ht="15" customHeight="1" x14ac:dyDescent="0.25">
      <c r="A5021" s="204"/>
      <c r="F5021" s="201"/>
      <c r="G5021" s="201"/>
      <c r="M5021" s="203"/>
    </row>
    <row r="5022" spans="1:13" s="189" customFormat="1" ht="15" customHeight="1" x14ac:dyDescent="0.25">
      <c r="A5022" s="204"/>
      <c r="F5022" s="201"/>
      <c r="G5022" s="201"/>
      <c r="M5022" s="203"/>
    </row>
    <row r="5023" spans="1:13" s="189" customFormat="1" ht="15" customHeight="1" x14ac:dyDescent="0.25">
      <c r="A5023" s="204"/>
      <c r="F5023" s="201"/>
      <c r="G5023" s="201"/>
      <c r="M5023" s="203"/>
    </row>
    <row r="5024" spans="1:13" s="189" customFormat="1" ht="15" customHeight="1" x14ac:dyDescent="0.25">
      <c r="A5024" s="204"/>
      <c r="F5024" s="201"/>
      <c r="G5024" s="201"/>
      <c r="M5024" s="203"/>
    </row>
    <row r="5025" spans="1:13" s="189" customFormat="1" ht="15" customHeight="1" x14ac:dyDescent="0.25">
      <c r="A5025" s="204"/>
      <c r="F5025" s="201"/>
      <c r="G5025" s="201"/>
      <c r="M5025" s="203"/>
    </row>
    <row r="5026" spans="1:13" s="189" customFormat="1" ht="15" customHeight="1" x14ac:dyDescent="0.25">
      <c r="A5026" s="204"/>
      <c r="F5026" s="201"/>
      <c r="G5026" s="201"/>
      <c r="M5026" s="203"/>
    </row>
    <row r="5027" spans="1:13" s="189" customFormat="1" ht="15" customHeight="1" x14ac:dyDescent="0.25">
      <c r="A5027" s="204"/>
      <c r="F5027" s="201"/>
      <c r="G5027" s="201"/>
      <c r="M5027" s="203"/>
    </row>
    <row r="5028" spans="1:13" s="189" customFormat="1" ht="15" customHeight="1" x14ac:dyDescent="0.25">
      <c r="A5028" s="204"/>
      <c r="F5028" s="201"/>
      <c r="G5028" s="201"/>
      <c r="M5028" s="203"/>
    </row>
    <row r="5029" spans="1:13" s="189" customFormat="1" ht="15" customHeight="1" x14ac:dyDescent="0.25">
      <c r="A5029" s="204"/>
      <c r="F5029" s="201"/>
      <c r="G5029" s="201"/>
      <c r="M5029" s="203"/>
    </row>
    <row r="5030" spans="1:13" s="189" customFormat="1" ht="15" customHeight="1" x14ac:dyDescent="0.25">
      <c r="A5030" s="204"/>
      <c r="F5030" s="201"/>
      <c r="G5030" s="201"/>
      <c r="M5030" s="203"/>
    </row>
    <row r="5031" spans="1:13" s="189" customFormat="1" ht="15" customHeight="1" x14ac:dyDescent="0.25">
      <c r="A5031" s="204"/>
      <c r="F5031" s="201"/>
      <c r="G5031" s="201"/>
      <c r="M5031" s="203"/>
    </row>
    <row r="5032" spans="1:13" s="189" customFormat="1" ht="15" customHeight="1" x14ac:dyDescent="0.25">
      <c r="A5032" s="204"/>
      <c r="F5032" s="201"/>
      <c r="G5032" s="201"/>
      <c r="M5032" s="203"/>
    </row>
    <row r="5033" spans="1:13" s="189" customFormat="1" ht="15" customHeight="1" x14ac:dyDescent="0.25">
      <c r="A5033" s="204"/>
      <c r="F5033" s="201"/>
      <c r="G5033" s="201"/>
      <c r="M5033" s="203"/>
    </row>
    <row r="5034" spans="1:13" s="189" customFormat="1" ht="15" customHeight="1" x14ac:dyDescent="0.25">
      <c r="A5034" s="204"/>
      <c r="F5034" s="201"/>
      <c r="G5034" s="201"/>
      <c r="M5034" s="203"/>
    </row>
    <row r="5035" spans="1:13" s="189" customFormat="1" ht="15" customHeight="1" x14ac:dyDescent="0.25">
      <c r="A5035" s="204"/>
      <c r="F5035" s="201"/>
      <c r="G5035" s="201"/>
      <c r="M5035" s="203"/>
    </row>
    <row r="5036" spans="1:13" s="189" customFormat="1" ht="15" customHeight="1" x14ac:dyDescent="0.25">
      <c r="A5036" s="204"/>
      <c r="F5036" s="201"/>
      <c r="G5036" s="201"/>
      <c r="M5036" s="203"/>
    </row>
    <row r="5037" spans="1:13" s="189" customFormat="1" ht="15" customHeight="1" x14ac:dyDescent="0.25">
      <c r="A5037" s="204"/>
      <c r="F5037" s="201"/>
      <c r="G5037" s="201"/>
      <c r="M5037" s="203"/>
    </row>
    <row r="5038" spans="1:13" s="189" customFormat="1" ht="15" customHeight="1" x14ac:dyDescent="0.25">
      <c r="A5038" s="204"/>
      <c r="F5038" s="201"/>
      <c r="G5038" s="201"/>
      <c r="M5038" s="203"/>
    </row>
    <row r="5039" spans="1:13" s="189" customFormat="1" ht="15" customHeight="1" x14ac:dyDescent="0.25">
      <c r="A5039" s="204"/>
      <c r="F5039" s="201"/>
      <c r="G5039" s="201"/>
      <c r="M5039" s="203"/>
    </row>
    <row r="5040" spans="1:13" s="189" customFormat="1" ht="15" customHeight="1" x14ac:dyDescent="0.25">
      <c r="A5040" s="204"/>
      <c r="F5040" s="201"/>
      <c r="G5040" s="201"/>
      <c r="M5040" s="203"/>
    </row>
    <row r="5041" spans="1:13" s="189" customFormat="1" ht="15" customHeight="1" x14ac:dyDescent="0.25">
      <c r="A5041" s="204"/>
      <c r="F5041" s="201"/>
      <c r="G5041" s="201"/>
      <c r="M5041" s="203"/>
    </row>
    <row r="5042" spans="1:13" s="189" customFormat="1" ht="15" customHeight="1" x14ac:dyDescent="0.25">
      <c r="A5042" s="204"/>
      <c r="F5042" s="201"/>
      <c r="G5042" s="201"/>
      <c r="M5042" s="203"/>
    </row>
    <row r="5043" spans="1:13" s="189" customFormat="1" ht="15" customHeight="1" x14ac:dyDescent="0.25">
      <c r="A5043" s="204"/>
      <c r="F5043" s="201"/>
      <c r="G5043" s="201"/>
      <c r="M5043" s="203"/>
    </row>
    <row r="5044" spans="1:13" s="189" customFormat="1" ht="15" customHeight="1" x14ac:dyDescent="0.25">
      <c r="A5044" s="204"/>
      <c r="F5044" s="201"/>
      <c r="G5044" s="201"/>
      <c r="M5044" s="203"/>
    </row>
    <row r="5045" spans="1:13" s="189" customFormat="1" ht="15" customHeight="1" x14ac:dyDescent="0.25">
      <c r="A5045" s="204"/>
      <c r="F5045" s="201"/>
      <c r="G5045" s="201"/>
      <c r="M5045" s="203"/>
    </row>
    <row r="5046" spans="1:13" s="189" customFormat="1" ht="15" customHeight="1" x14ac:dyDescent="0.25">
      <c r="A5046" s="204"/>
      <c r="F5046" s="201"/>
      <c r="G5046" s="201"/>
      <c r="M5046" s="203"/>
    </row>
    <row r="5047" spans="1:13" s="189" customFormat="1" ht="15" customHeight="1" x14ac:dyDescent="0.25">
      <c r="A5047" s="204"/>
      <c r="F5047" s="201"/>
      <c r="G5047" s="201"/>
      <c r="M5047" s="203"/>
    </row>
    <row r="5048" spans="1:13" s="189" customFormat="1" ht="15" customHeight="1" x14ac:dyDescent="0.25">
      <c r="A5048" s="204"/>
      <c r="F5048" s="201"/>
      <c r="G5048" s="201"/>
      <c r="M5048" s="203"/>
    </row>
    <row r="5049" spans="1:13" s="189" customFormat="1" ht="15" customHeight="1" x14ac:dyDescent="0.25">
      <c r="A5049" s="204"/>
      <c r="F5049" s="201"/>
      <c r="G5049" s="201"/>
      <c r="M5049" s="203"/>
    </row>
    <row r="5050" spans="1:13" s="189" customFormat="1" ht="15" customHeight="1" x14ac:dyDescent="0.25">
      <c r="A5050" s="204"/>
      <c r="F5050" s="201"/>
      <c r="G5050" s="201"/>
      <c r="M5050" s="203"/>
    </row>
    <row r="5051" spans="1:13" s="189" customFormat="1" ht="15" customHeight="1" x14ac:dyDescent="0.25">
      <c r="A5051" s="204"/>
      <c r="F5051" s="201"/>
      <c r="G5051" s="201"/>
      <c r="M5051" s="203"/>
    </row>
    <row r="5052" spans="1:13" s="189" customFormat="1" ht="15" customHeight="1" x14ac:dyDescent="0.25">
      <c r="A5052" s="204"/>
      <c r="F5052" s="201"/>
      <c r="G5052" s="201"/>
      <c r="M5052" s="203"/>
    </row>
    <row r="5053" spans="1:13" s="189" customFormat="1" ht="15" customHeight="1" x14ac:dyDescent="0.25">
      <c r="A5053" s="204"/>
      <c r="F5053" s="201"/>
      <c r="G5053" s="201"/>
      <c r="M5053" s="203"/>
    </row>
    <row r="5054" spans="1:13" s="189" customFormat="1" ht="15" customHeight="1" x14ac:dyDescent="0.25">
      <c r="A5054" s="204"/>
      <c r="F5054" s="201"/>
      <c r="G5054" s="201"/>
      <c r="M5054" s="203"/>
    </row>
    <row r="5055" spans="1:13" s="189" customFormat="1" ht="15" customHeight="1" x14ac:dyDescent="0.25">
      <c r="A5055" s="204"/>
      <c r="F5055" s="201"/>
      <c r="G5055" s="201"/>
      <c r="M5055" s="203"/>
    </row>
    <row r="5056" spans="1:13" s="189" customFormat="1" ht="15" customHeight="1" x14ac:dyDescent="0.25">
      <c r="A5056" s="204"/>
      <c r="F5056" s="201"/>
      <c r="G5056" s="201"/>
      <c r="M5056" s="203"/>
    </row>
    <row r="5057" spans="1:13" s="189" customFormat="1" ht="15" customHeight="1" x14ac:dyDescent="0.25">
      <c r="A5057" s="204"/>
      <c r="F5057" s="201"/>
      <c r="G5057" s="201"/>
      <c r="M5057" s="203"/>
    </row>
    <row r="5058" spans="1:13" s="189" customFormat="1" ht="15" customHeight="1" x14ac:dyDescent="0.25">
      <c r="A5058" s="204"/>
      <c r="F5058" s="201"/>
      <c r="G5058" s="201"/>
      <c r="M5058" s="203"/>
    </row>
    <row r="5059" spans="1:13" s="189" customFormat="1" ht="15" customHeight="1" x14ac:dyDescent="0.25">
      <c r="A5059" s="204"/>
      <c r="F5059" s="201"/>
      <c r="G5059" s="201"/>
      <c r="M5059" s="203"/>
    </row>
    <row r="5060" spans="1:13" s="189" customFormat="1" ht="15" customHeight="1" x14ac:dyDescent="0.25">
      <c r="A5060" s="204"/>
      <c r="F5060" s="201"/>
      <c r="G5060" s="201"/>
      <c r="M5060" s="203"/>
    </row>
    <row r="5061" spans="1:13" s="189" customFormat="1" ht="15" customHeight="1" x14ac:dyDescent="0.25">
      <c r="A5061" s="204"/>
      <c r="F5061" s="201"/>
      <c r="G5061" s="201"/>
      <c r="M5061" s="203"/>
    </row>
    <row r="5062" spans="1:13" s="189" customFormat="1" ht="15" customHeight="1" x14ac:dyDescent="0.25">
      <c r="A5062" s="204"/>
      <c r="F5062" s="201"/>
      <c r="G5062" s="201"/>
      <c r="M5062" s="203"/>
    </row>
    <row r="5063" spans="1:13" s="189" customFormat="1" ht="15" customHeight="1" x14ac:dyDescent="0.25">
      <c r="A5063" s="204"/>
      <c r="F5063" s="201"/>
      <c r="G5063" s="201"/>
      <c r="M5063" s="203"/>
    </row>
    <row r="5064" spans="1:13" s="189" customFormat="1" ht="15" customHeight="1" x14ac:dyDescent="0.25">
      <c r="A5064" s="204"/>
      <c r="F5064" s="201"/>
      <c r="G5064" s="201"/>
      <c r="M5064" s="203"/>
    </row>
    <row r="5065" spans="1:13" s="189" customFormat="1" ht="15" customHeight="1" x14ac:dyDescent="0.25">
      <c r="A5065" s="204"/>
      <c r="F5065" s="201"/>
      <c r="G5065" s="201"/>
      <c r="M5065" s="203"/>
    </row>
    <row r="5066" spans="1:13" s="189" customFormat="1" ht="15" customHeight="1" x14ac:dyDescent="0.25">
      <c r="A5066" s="204"/>
      <c r="F5066" s="201"/>
      <c r="G5066" s="201"/>
      <c r="M5066" s="203"/>
    </row>
    <row r="5067" spans="1:13" s="189" customFormat="1" ht="15" customHeight="1" x14ac:dyDescent="0.25">
      <c r="A5067" s="204"/>
      <c r="F5067" s="201"/>
      <c r="G5067" s="201"/>
      <c r="M5067" s="203"/>
    </row>
    <row r="5068" spans="1:13" s="189" customFormat="1" ht="15" customHeight="1" x14ac:dyDescent="0.25">
      <c r="A5068" s="204"/>
      <c r="F5068" s="201"/>
      <c r="G5068" s="201"/>
      <c r="M5068" s="203"/>
    </row>
    <row r="5069" spans="1:13" s="189" customFormat="1" ht="15" customHeight="1" x14ac:dyDescent="0.25">
      <c r="A5069" s="204"/>
      <c r="F5069" s="201"/>
      <c r="G5069" s="201"/>
      <c r="M5069" s="203"/>
    </row>
    <row r="5070" spans="1:13" s="189" customFormat="1" ht="15" customHeight="1" x14ac:dyDescent="0.25">
      <c r="A5070" s="204"/>
      <c r="F5070" s="201"/>
      <c r="G5070" s="201"/>
      <c r="M5070" s="203"/>
    </row>
    <row r="5071" spans="1:13" s="189" customFormat="1" ht="15" customHeight="1" x14ac:dyDescent="0.25">
      <c r="A5071" s="204"/>
      <c r="F5071" s="201"/>
      <c r="G5071" s="201"/>
      <c r="M5071" s="203"/>
    </row>
    <row r="5072" spans="1:13" s="189" customFormat="1" ht="15" customHeight="1" x14ac:dyDescent="0.25">
      <c r="A5072" s="204"/>
      <c r="F5072" s="201"/>
      <c r="G5072" s="201"/>
      <c r="M5072" s="203"/>
    </row>
    <row r="5073" spans="1:13" s="189" customFormat="1" ht="15" customHeight="1" x14ac:dyDescent="0.25">
      <c r="A5073" s="204"/>
      <c r="F5073" s="201"/>
      <c r="G5073" s="201"/>
      <c r="M5073" s="203"/>
    </row>
    <row r="5074" spans="1:13" s="189" customFormat="1" ht="15" customHeight="1" x14ac:dyDescent="0.25">
      <c r="A5074" s="204"/>
      <c r="F5074" s="201"/>
      <c r="G5074" s="201"/>
      <c r="M5074" s="203"/>
    </row>
    <row r="5075" spans="1:13" s="189" customFormat="1" ht="15" customHeight="1" x14ac:dyDescent="0.25">
      <c r="A5075" s="204"/>
      <c r="F5075" s="201"/>
      <c r="G5075" s="201"/>
      <c r="M5075" s="203"/>
    </row>
    <row r="5076" spans="1:13" s="189" customFormat="1" ht="15" customHeight="1" x14ac:dyDescent="0.25">
      <c r="A5076" s="204"/>
      <c r="F5076" s="201"/>
      <c r="G5076" s="201"/>
      <c r="M5076" s="203"/>
    </row>
    <row r="5077" spans="1:13" s="189" customFormat="1" ht="15" customHeight="1" x14ac:dyDescent="0.25">
      <c r="A5077" s="204"/>
      <c r="F5077" s="201"/>
      <c r="G5077" s="201"/>
      <c r="M5077" s="203"/>
    </row>
    <row r="5078" spans="1:13" s="189" customFormat="1" ht="15" customHeight="1" x14ac:dyDescent="0.25">
      <c r="A5078" s="204"/>
      <c r="F5078" s="201"/>
      <c r="G5078" s="201"/>
      <c r="M5078" s="203"/>
    </row>
    <row r="5079" spans="1:13" s="189" customFormat="1" ht="15" customHeight="1" x14ac:dyDescent="0.25">
      <c r="A5079" s="204"/>
      <c r="F5079" s="201"/>
      <c r="G5079" s="201"/>
      <c r="M5079" s="203"/>
    </row>
    <row r="5080" spans="1:13" s="189" customFormat="1" ht="15" customHeight="1" x14ac:dyDescent="0.25">
      <c r="A5080" s="204"/>
      <c r="F5080" s="201"/>
      <c r="G5080" s="201"/>
      <c r="M5080" s="203"/>
    </row>
    <row r="5081" spans="1:13" s="189" customFormat="1" ht="15" customHeight="1" x14ac:dyDescent="0.25">
      <c r="A5081" s="204"/>
      <c r="F5081" s="201"/>
      <c r="G5081" s="201"/>
      <c r="M5081" s="203"/>
    </row>
    <row r="5082" spans="1:13" s="189" customFormat="1" ht="15" customHeight="1" x14ac:dyDescent="0.25">
      <c r="A5082" s="204"/>
      <c r="F5082" s="201"/>
      <c r="G5082" s="201"/>
      <c r="M5082" s="203"/>
    </row>
    <row r="5083" spans="1:13" s="189" customFormat="1" ht="15" customHeight="1" x14ac:dyDescent="0.25">
      <c r="A5083" s="204"/>
      <c r="F5083" s="201"/>
      <c r="G5083" s="201"/>
      <c r="M5083" s="203"/>
    </row>
    <row r="5084" spans="1:13" s="189" customFormat="1" ht="15" customHeight="1" x14ac:dyDescent="0.25">
      <c r="A5084" s="204"/>
      <c r="F5084" s="201"/>
      <c r="G5084" s="201"/>
      <c r="M5084" s="203"/>
    </row>
    <row r="5085" spans="1:13" s="189" customFormat="1" ht="15" customHeight="1" x14ac:dyDescent="0.25">
      <c r="A5085" s="204"/>
      <c r="F5085" s="201"/>
      <c r="G5085" s="201"/>
      <c r="M5085" s="203"/>
    </row>
    <row r="5086" spans="1:13" s="189" customFormat="1" ht="15" customHeight="1" x14ac:dyDescent="0.25">
      <c r="A5086" s="204"/>
      <c r="F5086" s="201"/>
      <c r="G5086" s="201"/>
      <c r="M5086" s="203"/>
    </row>
    <row r="5087" spans="1:13" s="189" customFormat="1" ht="15" customHeight="1" x14ac:dyDescent="0.25">
      <c r="A5087" s="204"/>
      <c r="F5087" s="201"/>
      <c r="G5087" s="201"/>
      <c r="M5087" s="203"/>
    </row>
    <row r="5088" spans="1:13" s="189" customFormat="1" ht="15" customHeight="1" x14ac:dyDescent="0.25">
      <c r="A5088" s="204"/>
      <c r="F5088" s="201"/>
      <c r="G5088" s="201"/>
      <c r="M5088" s="203"/>
    </row>
    <row r="5089" spans="1:13" s="189" customFormat="1" ht="15" customHeight="1" x14ac:dyDescent="0.25">
      <c r="A5089" s="204"/>
      <c r="F5089" s="201"/>
      <c r="G5089" s="201"/>
      <c r="M5089" s="203"/>
    </row>
    <row r="5090" spans="1:13" s="189" customFormat="1" ht="15" customHeight="1" x14ac:dyDescent="0.25">
      <c r="A5090" s="204"/>
      <c r="F5090" s="201"/>
      <c r="G5090" s="201"/>
      <c r="M5090" s="203"/>
    </row>
    <row r="5091" spans="1:13" s="189" customFormat="1" ht="15" customHeight="1" x14ac:dyDescent="0.25">
      <c r="A5091" s="204"/>
      <c r="F5091" s="201"/>
      <c r="G5091" s="201"/>
      <c r="M5091" s="203"/>
    </row>
    <row r="5092" spans="1:13" s="189" customFormat="1" ht="15" customHeight="1" x14ac:dyDescent="0.25">
      <c r="A5092" s="204"/>
      <c r="F5092" s="201"/>
      <c r="G5092" s="201"/>
      <c r="M5092" s="203"/>
    </row>
    <row r="5093" spans="1:13" s="189" customFormat="1" ht="15" customHeight="1" x14ac:dyDescent="0.25">
      <c r="A5093" s="204"/>
      <c r="F5093" s="201"/>
      <c r="G5093" s="201"/>
      <c r="M5093" s="203"/>
    </row>
    <row r="5094" spans="1:13" s="189" customFormat="1" ht="15" customHeight="1" x14ac:dyDescent="0.25">
      <c r="A5094" s="204"/>
      <c r="F5094" s="201"/>
      <c r="G5094" s="201"/>
      <c r="M5094" s="203"/>
    </row>
    <row r="5095" spans="1:13" s="189" customFormat="1" ht="15" customHeight="1" x14ac:dyDescent="0.25">
      <c r="A5095" s="204"/>
      <c r="F5095" s="201"/>
      <c r="G5095" s="201"/>
      <c r="M5095" s="203"/>
    </row>
    <row r="5096" spans="1:13" s="189" customFormat="1" ht="15" customHeight="1" x14ac:dyDescent="0.25">
      <c r="A5096" s="204"/>
      <c r="F5096" s="201"/>
      <c r="G5096" s="201"/>
      <c r="M5096" s="203"/>
    </row>
    <row r="5097" spans="1:13" s="189" customFormat="1" ht="15" customHeight="1" x14ac:dyDescent="0.25">
      <c r="A5097" s="204"/>
      <c r="F5097" s="201"/>
      <c r="G5097" s="201"/>
      <c r="M5097" s="203"/>
    </row>
    <row r="5098" spans="1:13" s="189" customFormat="1" ht="15" customHeight="1" x14ac:dyDescent="0.25">
      <c r="A5098" s="204"/>
      <c r="F5098" s="201"/>
      <c r="G5098" s="201"/>
      <c r="M5098" s="203"/>
    </row>
    <row r="5099" spans="1:13" s="189" customFormat="1" ht="15" customHeight="1" x14ac:dyDescent="0.25">
      <c r="A5099" s="204"/>
      <c r="F5099" s="201"/>
      <c r="G5099" s="201"/>
      <c r="M5099" s="203"/>
    </row>
    <row r="5100" spans="1:13" s="189" customFormat="1" ht="15" customHeight="1" x14ac:dyDescent="0.25">
      <c r="A5100" s="204"/>
      <c r="F5100" s="201"/>
      <c r="G5100" s="201"/>
      <c r="M5100" s="203"/>
    </row>
    <row r="5101" spans="1:13" s="189" customFormat="1" ht="15" customHeight="1" x14ac:dyDescent="0.25">
      <c r="A5101" s="204"/>
      <c r="F5101" s="201"/>
      <c r="G5101" s="201"/>
      <c r="M5101" s="203"/>
    </row>
    <row r="5102" spans="1:13" s="189" customFormat="1" ht="15" customHeight="1" x14ac:dyDescent="0.25">
      <c r="A5102" s="204"/>
      <c r="F5102" s="201"/>
      <c r="G5102" s="201"/>
      <c r="M5102" s="203"/>
    </row>
    <row r="5103" spans="1:13" s="189" customFormat="1" ht="15" customHeight="1" x14ac:dyDescent="0.25">
      <c r="A5103" s="204"/>
      <c r="F5103" s="201"/>
      <c r="G5103" s="201"/>
      <c r="M5103" s="203"/>
    </row>
    <row r="5104" spans="1:13" s="189" customFormat="1" ht="15" customHeight="1" x14ac:dyDescent="0.25">
      <c r="A5104" s="204"/>
      <c r="F5104" s="201"/>
      <c r="G5104" s="201"/>
      <c r="M5104" s="203"/>
    </row>
    <row r="5105" spans="1:13" s="189" customFormat="1" ht="15" customHeight="1" x14ac:dyDescent="0.25">
      <c r="A5105" s="204"/>
      <c r="F5105" s="201"/>
      <c r="G5105" s="201"/>
      <c r="M5105" s="203"/>
    </row>
    <row r="5106" spans="1:13" s="189" customFormat="1" ht="15" customHeight="1" x14ac:dyDescent="0.25">
      <c r="A5106" s="204"/>
      <c r="F5106" s="201"/>
      <c r="G5106" s="201"/>
      <c r="M5106" s="203"/>
    </row>
    <row r="5107" spans="1:13" s="189" customFormat="1" ht="15" customHeight="1" x14ac:dyDescent="0.25">
      <c r="A5107" s="204"/>
      <c r="F5107" s="201"/>
      <c r="G5107" s="201"/>
      <c r="M5107" s="203"/>
    </row>
    <row r="5108" spans="1:13" s="189" customFormat="1" ht="15" customHeight="1" x14ac:dyDescent="0.25">
      <c r="A5108" s="204"/>
      <c r="F5108" s="201"/>
      <c r="G5108" s="201"/>
      <c r="M5108" s="203"/>
    </row>
    <row r="5109" spans="1:13" s="189" customFormat="1" ht="15" customHeight="1" x14ac:dyDescent="0.25">
      <c r="A5109" s="204"/>
      <c r="F5109" s="201"/>
      <c r="G5109" s="201"/>
      <c r="M5109" s="203"/>
    </row>
    <row r="5110" spans="1:13" s="189" customFormat="1" ht="15" customHeight="1" x14ac:dyDescent="0.25">
      <c r="A5110" s="204"/>
      <c r="F5110" s="201"/>
      <c r="G5110" s="201"/>
      <c r="M5110" s="203"/>
    </row>
    <row r="5111" spans="1:13" s="189" customFormat="1" ht="15" customHeight="1" x14ac:dyDescent="0.25">
      <c r="A5111" s="204"/>
      <c r="F5111" s="201"/>
      <c r="G5111" s="201"/>
      <c r="M5111" s="203"/>
    </row>
    <row r="5112" spans="1:13" s="189" customFormat="1" ht="15" customHeight="1" x14ac:dyDescent="0.25">
      <c r="A5112" s="204"/>
      <c r="F5112" s="201"/>
      <c r="G5112" s="201"/>
      <c r="M5112" s="203"/>
    </row>
    <row r="5113" spans="1:13" s="189" customFormat="1" ht="15" customHeight="1" x14ac:dyDescent="0.25">
      <c r="A5113" s="204"/>
      <c r="F5113" s="201"/>
      <c r="G5113" s="201"/>
      <c r="M5113" s="203"/>
    </row>
    <row r="5114" spans="1:13" s="189" customFormat="1" ht="15" customHeight="1" x14ac:dyDescent="0.25">
      <c r="A5114" s="204"/>
      <c r="F5114" s="201"/>
      <c r="G5114" s="201"/>
      <c r="M5114" s="203"/>
    </row>
    <row r="5115" spans="1:13" s="189" customFormat="1" ht="15" customHeight="1" x14ac:dyDescent="0.25">
      <c r="A5115" s="204"/>
      <c r="F5115" s="201"/>
      <c r="G5115" s="201"/>
      <c r="M5115" s="203"/>
    </row>
    <row r="5116" spans="1:13" s="189" customFormat="1" ht="15" customHeight="1" x14ac:dyDescent="0.25">
      <c r="A5116" s="204"/>
      <c r="F5116" s="201"/>
      <c r="G5116" s="201"/>
      <c r="M5116" s="203"/>
    </row>
    <row r="5117" spans="1:13" s="189" customFormat="1" ht="15" customHeight="1" x14ac:dyDescent="0.25">
      <c r="A5117" s="204"/>
      <c r="F5117" s="201"/>
      <c r="G5117" s="201"/>
      <c r="M5117" s="203"/>
    </row>
    <row r="5118" spans="1:13" s="189" customFormat="1" ht="15" customHeight="1" x14ac:dyDescent="0.25">
      <c r="A5118" s="204"/>
      <c r="F5118" s="201"/>
      <c r="G5118" s="201"/>
      <c r="M5118" s="203"/>
    </row>
    <row r="5119" spans="1:13" s="189" customFormat="1" ht="15" customHeight="1" x14ac:dyDescent="0.25">
      <c r="A5119" s="204"/>
      <c r="F5119" s="201"/>
      <c r="G5119" s="201"/>
      <c r="M5119" s="203"/>
    </row>
    <row r="5120" spans="1:13" s="189" customFormat="1" ht="15" customHeight="1" x14ac:dyDescent="0.25">
      <c r="A5120" s="204"/>
      <c r="F5120" s="201"/>
      <c r="G5120" s="201"/>
      <c r="M5120" s="203"/>
    </row>
    <row r="5121" spans="1:13" s="189" customFormat="1" ht="15" customHeight="1" x14ac:dyDescent="0.25">
      <c r="A5121" s="204"/>
      <c r="F5121" s="201"/>
      <c r="G5121" s="201"/>
      <c r="M5121" s="203"/>
    </row>
    <row r="5122" spans="1:13" s="189" customFormat="1" ht="15" customHeight="1" x14ac:dyDescent="0.25">
      <c r="A5122" s="204"/>
      <c r="F5122" s="201"/>
      <c r="G5122" s="201"/>
      <c r="M5122" s="203"/>
    </row>
    <row r="5123" spans="1:13" s="189" customFormat="1" ht="15" customHeight="1" x14ac:dyDescent="0.25">
      <c r="A5123" s="204"/>
      <c r="F5123" s="201"/>
      <c r="G5123" s="201"/>
      <c r="M5123" s="203"/>
    </row>
    <row r="5124" spans="1:13" s="189" customFormat="1" ht="15" customHeight="1" x14ac:dyDescent="0.25">
      <c r="A5124" s="204"/>
      <c r="F5124" s="201"/>
      <c r="G5124" s="201"/>
      <c r="M5124" s="203"/>
    </row>
    <row r="5125" spans="1:13" s="189" customFormat="1" ht="15" customHeight="1" x14ac:dyDescent="0.25">
      <c r="A5125" s="204"/>
      <c r="F5125" s="201"/>
      <c r="G5125" s="201"/>
      <c r="M5125" s="203"/>
    </row>
    <row r="5126" spans="1:13" s="189" customFormat="1" ht="15" customHeight="1" x14ac:dyDescent="0.25">
      <c r="A5126" s="204"/>
      <c r="F5126" s="201"/>
      <c r="G5126" s="201"/>
      <c r="M5126" s="203"/>
    </row>
    <row r="5127" spans="1:13" s="189" customFormat="1" ht="15" customHeight="1" x14ac:dyDescent="0.25">
      <c r="A5127" s="204"/>
      <c r="F5127" s="201"/>
      <c r="G5127" s="201"/>
      <c r="M5127" s="203"/>
    </row>
    <row r="5128" spans="1:13" s="189" customFormat="1" ht="15" customHeight="1" x14ac:dyDescent="0.25">
      <c r="A5128" s="204"/>
      <c r="F5128" s="201"/>
      <c r="G5128" s="201"/>
      <c r="M5128" s="203"/>
    </row>
    <row r="5129" spans="1:13" s="189" customFormat="1" ht="15" customHeight="1" x14ac:dyDescent="0.25">
      <c r="A5129" s="204"/>
      <c r="F5129" s="201"/>
      <c r="G5129" s="201"/>
      <c r="M5129" s="203"/>
    </row>
    <row r="5130" spans="1:13" s="189" customFormat="1" ht="15" customHeight="1" x14ac:dyDescent="0.25">
      <c r="A5130" s="204"/>
      <c r="F5130" s="201"/>
      <c r="G5130" s="201"/>
      <c r="M5130" s="203"/>
    </row>
    <row r="5131" spans="1:13" s="189" customFormat="1" ht="15" customHeight="1" x14ac:dyDescent="0.25">
      <c r="A5131" s="204"/>
      <c r="F5131" s="201"/>
      <c r="G5131" s="201"/>
      <c r="M5131" s="203"/>
    </row>
    <row r="5132" spans="1:13" s="189" customFormat="1" ht="15" customHeight="1" x14ac:dyDescent="0.25">
      <c r="A5132" s="204"/>
      <c r="F5132" s="201"/>
      <c r="G5132" s="201"/>
      <c r="M5132" s="203"/>
    </row>
    <row r="5133" spans="1:13" s="189" customFormat="1" ht="15" customHeight="1" x14ac:dyDescent="0.25">
      <c r="A5133" s="204"/>
      <c r="F5133" s="201"/>
      <c r="G5133" s="201"/>
      <c r="M5133" s="203"/>
    </row>
    <row r="5134" spans="1:13" s="189" customFormat="1" ht="15" customHeight="1" x14ac:dyDescent="0.25">
      <c r="A5134" s="204"/>
      <c r="F5134" s="201"/>
      <c r="G5134" s="201"/>
      <c r="M5134" s="203"/>
    </row>
    <row r="5135" spans="1:13" s="189" customFormat="1" ht="15" customHeight="1" x14ac:dyDescent="0.25">
      <c r="A5135" s="204"/>
      <c r="F5135" s="201"/>
      <c r="G5135" s="201"/>
      <c r="M5135" s="203"/>
    </row>
    <row r="5136" spans="1:13" s="189" customFormat="1" ht="15" customHeight="1" x14ac:dyDescent="0.25">
      <c r="A5136" s="204"/>
      <c r="F5136" s="201"/>
      <c r="G5136" s="201"/>
      <c r="M5136" s="203"/>
    </row>
    <row r="5137" spans="1:13" s="189" customFormat="1" ht="15" customHeight="1" x14ac:dyDescent="0.25">
      <c r="A5137" s="204"/>
      <c r="F5137" s="201"/>
      <c r="G5137" s="201"/>
      <c r="M5137" s="203"/>
    </row>
    <row r="5138" spans="1:13" s="189" customFormat="1" ht="15" customHeight="1" x14ac:dyDescent="0.25">
      <c r="A5138" s="204"/>
      <c r="F5138" s="201"/>
      <c r="G5138" s="201"/>
      <c r="M5138" s="203"/>
    </row>
    <row r="5139" spans="1:13" s="189" customFormat="1" ht="15" customHeight="1" x14ac:dyDescent="0.25">
      <c r="A5139" s="204"/>
      <c r="F5139" s="201"/>
      <c r="G5139" s="201"/>
      <c r="M5139" s="203"/>
    </row>
    <row r="5140" spans="1:13" s="189" customFormat="1" ht="15" customHeight="1" x14ac:dyDescent="0.25">
      <c r="A5140" s="204"/>
      <c r="F5140" s="201"/>
      <c r="G5140" s="201"/>
      <c r="M5140" s="203"/>
    </row>
    <row r="5141" spans="1:13" s="189" customFormat="1" ht="15" customHeight="1" x14ac:dyDescent="0.25">
      <c r="A5141" s="204"/>
      <c r="F5141" s="201"/>
      <c r="G5141" s="201"/>
      <c r="M5141" s="203"/>
    </row>
    <row r="5142" spans="1:13" s="189" customFormat="1" ht="15" customHeight="1" x14ac:dyDescent="0.25">
      <c r="A5142" s="204"/>
      <c r="F5142" s="201"/>
      <c r="G5142" s="201"/>
      <c r="M5142" s="203"/>
    </row>
    <row r="5143" spans="1:13" s="189" customFormat="1" ht="15" customHeight="1" x14ac:dyDescent="0.25">
      <c r="A5143" s="204"/>
      <c r="F5143" s="201"/>
      <c r="G5143" s="201"/>
      <c r="M5143" s="203"/>
    </row>
    <row r="5144" spans="1:13" s="189" customFormat="1" ht="15" customHeight="1" x14ac:dyDescent="0.25">
      <c r="A5144" s="204"/>
      <c r="F5144" s="201"/>
      <c r="G5144" s="201"/>
      <c r="M5144" s="203"/>
    </row>
    <row r="5145" spans="1:13" s="189" customFormat="1" ht="15" customHeight="1" x14ac:dyDescent="0.25">
      <c r="A5145" s="204"/>
      <c r="F5145" s="201"/>
      <c r="G5145" s="201"/>
      <c r="M5145" s="203"/>
    </row>
    <row r="5146" spans="1:13" s="189" customFormat="1" ht="15" customHeight="1" x14ac:dyDescent="0.25">
      <c r="A5146" s="204"/>
      <c r="F5146" s="201"/>
      <c r="G5146" s="201"/>
      <c r="M5146" s="203"/>
    </row>
    <row r="5147" spans="1:13" s="189" customFormat="1" ht="15" customHeight="1" x14ac:dyDescent="0.25">
      <c r="A5147" s="204"/>
      <c r="F5147" s="201"/>
      <c r="G5147" s="201"/>
      <c r="M5147" s="203"/>
    </row>
    <row r="5148" spans="1:13" s="189" customFormat="1" ht="15" customHeight="1" x14ac:dyDescent="0.25">
      <c r="A5148" s="204"/>
      <c r="F5148" s="201"/>
      <c r="G5148" s="201"/>
      <c r="M5148" s="203"/>
    </row>
    <row r="5149" spans="1:13" s="189" customFormat="1" ht="15" customHeight="1" x14ac:dyDescent="0.25">
      <c r="A5149" s="204"/>
      <c r="F5149" s="201"/>
      <c r="G5149" s="201"/>
      <c r="M5149" s="203"/>
    </row>
    <row r="5150" spans="1:13" s="189" customFormat="1" ht="15" customHeight="1" x14ac:dyDescent="0.25">
      <c r="A5150" s="204"/>
      <c r="F5150" s="201"/>
      <c r="G5150" s="201"/>
      <c r="M5150" s="203"/>
    </row>
    <row r="5151" spans="1:13" s="189" customFormat="1" ht="15" customHeight="1" x14ac:dyDescent="0.25">
      <c r="A5151" s="204"/>
      <c r="F5151" s="201"/>
      <c r="G5151" s="201"/>
      <c r="M5151" s="203"/>
    </row>
    <row r="5152" spans="1:13" s="189" customFormat="1" ht="15" customHeight="1" x14ac:dyDescent="0.25">
      <c r="A5152" s="204"/>
      <c r="F5152" s="201"/>
      <c r="G5152" s="201"/>
      <c r="M5152" s="203"/>
    </row>
    <row r="5153" spans="1:13" s="189" customFormat="1" ht="15" customHeight="1" x14ac:dyDescent="0.25">
      <c r="A5153" s="204"/>
      <c r="F5153" s="201"/>
      <c r="G5153" s="201"/>
      <c r="M5153" s="203"/>
    </row>
    <row r="5154" spans="1:13" s="189" customFormat="1" ht="15" customHeight="1" x14ac:dyDescent="0.25">
      <c r="A5154" s="204"/>
      <c r="F5154" s="201"/>
      <c r="G5154" s="201"/>
      <c r="M5154" s="203"/>
    </row>
    <row r="5155" spans="1:13" s="189" customFormat="1" ht="15" customHeight="1" x14ac:dyDescent="0.25">
      <c r="A5155" s="204"/>
      <c r="F5155" s="201"/>
      <c r="G5155" s="201"/>
      <c r="M5155" s="203"/>
    </row>
    <row r="5156" spans="1:13" s="189" customFormat="1" ht="15" customHeight="1" x14ac:dyDescent="0.25">
      <c r="A5156" s="204"/>
      <c r="F5156" s="201"/>
      <c r="G5156" s="201"/>
      <c r="M5156" s="203"/>
    </row>
    <row r="5157" spans="1:13" s="189" customFormat="1" ht="15" customHeight="1" x14ac:dyDescent="0.25">
      <c r="A5157" s="204"/>
      <c r="F5157" s="201"/>
      <c r="G5157" s="201"/>
      <c r="M5157" s="203"/>
    </row>
    <row r="5158" spans="1:13" s="189" customFormat="1" ht="15" customHeight="1" x14ac:dyDescent="0.25">
      <c r="A5158" s="204"/>
      <c r="F5158" s="201"/>
      <c r="G5158" s="201"/>
      <c r="M5158" s="203"/>
    </row>
    <row r="5159" spans="1:13" s="189" customFormat="1" ht="15" customHeight="1" x14ac:dyDescent="0.25">
      <c r="A5159" s="204"/>
      <c r="F5159" s="201"/>
      <c r="G5159" s="201"/>
      <c r="M5159" s="203"/>
    </row>
    <row r="5160" spans="1:13" s="189" customFormat="1" ht="15" customHeight="1" x14ac:dyDescent="0.25">
      <c r="A5160" s="204"/>
      <c r="F5160" s="201"/>
      <c r="G5160" s="201"/>
      <c r="M5160" s="203"/>
    </row>
    <row r="5161" spans="1:13" s="189" customFormat="1" ht="15" customHeight="1" x14ac:dyDescent="0.25">
      <c r="A5161" s="204"/>
      <c r="F5161" s="201"/>
      <c r="G5161" s="201"/>
      <c r="M5161" s="203"/>
    </row>
    <row r="5162" spans="1:13" s="189" customFormat="1" ht="15" customHeight="1" x14ac:dyDescent="0.25">
      <c r="A5162" s="204"/>
      <c r="F5162" s="201"/>
      <c r="G5162" s="201"/>
      <c r="M5162" s="203"/>
    </row>
    <row r="5163" spans="1:13" s="189" customFormat="1" ht="15" customHeight="1" x14ac:dyDescent="0.25">
      <c r="A5163" s="204"/>
      <c r="F5163" s="201"/>
      <c r="G5163" s="201"/>
      <c r="M5163" s="203"/>
    </row>
    <row r="5164" spans="1:13" s="189" customFormat="1" ht="15" customHeight="1" x14ac:dyDescent="0.25">
      <c r="A5164" s="204"/>
      <c r="F5164" s="201"/>
      <c r="G5164" s="201"/>
      <c r="M5164" s="203"/>
    </row>
    <row r="5165" spans="1:13" s="189" customFormat="1" ht="15" customHeight="1" x14ac:dyDescent="0.25">
      <c r="A5165" s="204"/>
      <c r="F5165" s="201"/>
      <c r="G5165" s="201"/>
      <c r="M5165" s="203"/>
    </row>
    <row r="5166" spans="1:13" s="189" customFormat="1" ht="15" customHeight="1" x14ac:dyDescent="0.25">
      <c r="A5166" s="204"/>
      <c r="F5166" s="201"/>
      <c r="G5166" s="201"/>
      <c r="M5166" s="203"/>
    </row>
    <row r="5167" spans="1:13" s="189" customFormat="1" ht="15" customHeight="1" x14ac:dyDescent="0.25">
      <c r="A5167" s="204"/>
      <c r="F5167" s="201"/>
      <c r="G5167" s="201"/>
      <c r="M5167" s="203"/>
    </row>
    <row r="5168" spans="1:13" s="189" customFormat="1" ht="15" customHeight="1" x14ac:dyDescent="0.25">
      <c r="A5168" s="204"/>
      <c r="F5168" s="201"/>
      <c r="G5168" s="201"/>
      <c r="M5168" s="203"/>
    </row>
    <row r="5169" spans="1:13" s="189" customFormat="1" ht="15" customHeight="1" x14ac:dyDescent="0.25">
      <c r="A5169" s="204"/>
      <c r="F5169" s="201"/>
      <c r="G5169" s="201"/>
      <c r="M5169" s="203"/>
    </row>
    <row r="5170" spans="1:13" s="189" customFormat="1" ht="15" customHeight="1" x14ac:dyDescent="0.25">
      <c r="A5170" s="204"/>
      <c r="F5170" s="201"/>
      <c r="G5170" s="201"/>
      <c r="M5170" s="203"/>
    </row>
    <row r="5171" spans="1:13" s="189" customFormat="1" ht="15" customHeight="1" x14ac:dyDescent="0.25">
      <c r="A5171" s="204"/>
      <c r="F5171" s="201"/>
      <c r="G5171" s="201"/>
      <c r="M5171" s="203"/>
    </row>
    <row r="5172" spans="1:13" s="189" customFormat="1" ht="15" customHeight="1" x14ac:dyDescent="0.25">
      <c r="A5172" s="204"/>
      <c r="F5172" s="201"/>
      <c r="G5172" s="201"/>
      <c r="M5172" s="203"/>
    </row>
    <row r="5173" spans="1:13" s="189" customFormat="1" ht="15" customHeight="1" x14ac:dyDescent="0.25">
      <c r="A5173" s="204"/>
      <c r="F5173" s="201"/>
      <c r="G5173" s="201"/>
      <c r="M5173" s="203"/>
    </row>
    <row r="5174" spans="1:13" s="189" customFormat="1" ht="15" customHeight="1" x14ac:dyDescent="0.25">
      <c r="A5174" s="204"/>
      <c r="F5174" s="201"/>
      <c r="G5174" s="201"/>
      <c r="M5174" s="203"/>
    </row>
    <row r="5175" spans="1:13" s="189" customFormat="1" ht="15" customHeight="1" x14ac:dyDescent="0.25">
      <c r="A5175" s="204"/>
      <c r="F5175" s="201"/>
      <c r="G5175" s="201"/>
      <c r="M5175" s="203"/>
    </row>
    <row r="5176" spans="1:13" s="189" customFormat="1" ht="15" customHeight="1" x14ac:dyDescent="0.25">
      <c r="A5176" s="204"/>
      <c r="F5176" s="201"/>
      <c r="G5176" s="201"/>
      <c r="M5176" s="203"/>
    </row>
    <row r="5177" spans="1:13" s="189" customFormat="1" ht="15" customHeight="1" x14ac:dyDescent="0.25">
      <c r="A5177" s="204"/>
      <c r="F5177" s="201"/>
      <c r="G5177" s="201"/>
      <c r="M5177" s="203"/>
    </row>
    <row r="5178" spans="1:13" s="189" customFormat="1" ht="15" customHeight="1" x14ac:dyDescent="0.25">
      <c r="A5178" s="204"/>
      <c r="F5178" s="201"/>
      <c r="G5178" s="201"/>
      <c r="M5178" s="203"/>
    </row>
    <row r="5179" spans="1:13" s="189" customFormat="1" ht="15" customHeight="1" x14ac:dyDescent="0.25">
      <c r="A5179" s="204"/>
      <c r="F5179" s="201"/>
      <c r="G5179" s="201"/>
      <c r="M5179" s="203"/>
    </row>
    <row r="5180" spans="1:13" s="189" customFormat="1" ht="15" customHeight="1" x14ac:dyDescent="0.25">
      <c r="A5180" s="204"/>
      <c r="F5180" s="201"/>
      <c r="G5180" s="201"/>
      <c r="M5180" s="203"/>
    </row>
    <row r="5181" spans="1:13" s="189" customFormat="1" ht="15" customHeight="1" x14ac:dyDescent="0.25">
      <c r="A5181" s="204"/>
      <c r="F5181" s="201"/>
      <c r="G5181" s="201"/>
      <c r="M5181" s="203"/>
    </row>
    <row r="5182" spans="1:13" s="189" customFormat="1" ht="15" customHeight="1" x14ac:dyDescent="0.25">
      <c r="A5182" s="204"/>
      <c r="F5182" s="201"/>
      <c r="G5182" s="201"/>
      <c r="M5182" s="203"/>
    </row>
    <row r="5183" spans="1:13" s="189" customFormat="1" ht="15" customHeight="1" x14ac:dyDescent="0.25">
      <c r="A5183" s="204"/>
      <c r="F5183" s="201"/>
      <c r="G5183" s="201"/>
      <c r="M5183" s="203"/>
    </row>
    <row r="5184" spans="1:13" s="189" customFormat="1" ht="15" customHeight="1" x14ac:dyDescent="0.25">
      <c r="A5184" s="204"/>
      <c r="F5184" s="201"/>
      <c r="G5184" s="201"/>
      <c r="M5184" s="203"/>
    </row>
    <row r="5185" spans="1:13" s="189" customFormat="1" ht="15" customHeight="1" x14ac:dyDescent="0.25">
      <c r="A5185" s="204"/>
      <c r="F5185" s="201"/>
      <c r="G5185" s="201"/>
      <c r="M5185" s="203"/>
    </row>
    <row r="5186" spans="1:13" s="189" customFormat="1" ht="15" customHeight="1" x14ac:dyDescent="0.25">
      <c r="A5186" s="204"/>
      <c r="F5186" s="201"/>
      <c r="G5186" s="201"/>
      <c r="M5186" s="203"/>
    </row>
    <row r="5187" spans="1:13" s="189" customFormat="1" ht="15" customHeight="1" x14ac:dyDescent="0.25">
      <c r="A5187" s="204"/>
      <c r="F5187" s="201"/>
      <c r="G5187" s="201"/>
      <c r="M5187" s="203"/>
    </row>
    <row r="5188" spans="1:13" s="189" customFormat="1" ht="15" customHeight="1" x14ac:dyDescent="0.25">
      <c r="A5188" s="204"/>
      <c r="F5188" s="201"/>
      <c r="G5188" s="201"/>
      <c r="M5188" s="203"/>
    </row>
    <row r="5189" spans="1:13" s="189" customFormat="1" ht="15" customHeight="1" x14ac:dyDescent="0.25">
      <c r="A5189" s="204"/>
      <c r="F5189" s="201"/>
      <c r="G5189" s="201"/>
      <c r="M5189" s="203"/>
    </row>
    <row r="5190" spans="1:13" s="189" customFormat="1" ht="15" customHeight="1" x14ac:dyDescent="0.25">
      <c r="A5190" s="204"/>
      <c r="F5190" s="201"/>
      <c r="G5190" s="201"/>
      <c r="M5190" s="203"/>
    </row>
    <row r="5191" spans="1:13" s="189" customFormat="1" ht="15" customHeight="1" x14ac:dyDescent="0.25">
      <c r="A5191" s="204"/>
      <c r="F5191" s="201"/>
      <c r="G5191" s="201"/>
      <c r="M5191" s="203"/>
    </row>
    <row r="5192" spans="1:13" s="189" customFormat="1" ht="15" customHeight="1" x14ac:dyDescent="0.25">
      <c r="A5192" s="204"/>
      <c r="F5192" s="201"/>
      <c r="G5192" s="201"/>
      <c r="M5192" s="203"/>
    </row>
    <row r="5193" spans="1:13" s="189" customFormat="1" ht="15" customHeight="1" x14ac:dyDescent="0.25">
      <c r="A5193" s="204"/>
      <c r="F5193" s="201"/>
      <c r="G5193" s="201"/>
      <c r="M5193" s="203"/>
    </row>
    <row r="5194" spans="1:13" s="189" customFormat="1" ht="15" customHeight="1" x14ac:dyDescent="0.25">
      <c r="A5194" s="204"/>
      <c r="F5194" s="201"/>
      <c r="G5194" s="201"/>
      <c r="M5194" s="203"/>
    </row>
    <row r="5195" spans="1:13" s="189" customFormat="1" ht="15" customHeight="1" x14ac:dyDescent="0.25">
      <c r="A5195" s="204"/>
      <c r="F5195" s="201"/>
      <c r="G5195" s="201"/>
      <c r="M5195" s="203"/>
    </row>
    <row r="5196" spans="1:13" s="189" customFormat="1" ht="15" customHeight="1" x14ac:dyDescent="0.25">
      <c r="A5196" s="204"/>
      <c r="F5196" s="201"/>
      <c r="G5196" s="201"/>
      <c r="M5196" s="203"/>
    </row>
    <row r="5197" spans="1:13" s="189" customFormat="1" ht="15" customHeight="1" x14ac:dyDescent="0.25">
      <c r="A5197" s="204"/>
      <c r="F5197" s="201"/>
      <c r="G5197" s="201"/>
      <c r="M5197" s="203"/>
    </row>
    <row r="5198" spans="1:13" s="189" customFormat="1" ht="15" customHeight="1" x14ac:dyDescent="0.25">
      <c r="A5198" s="204"/>
      <c r="F5198" s="201"/>
      <c r="G5198" s="201"/>
      <c r="M5198" s="203"/>
    </row>
    <row r="5199" spans="1:13" s="189" customFormat="1" ht="15" customHeight="1" x14ac:dyDescent="0.25">
      <c r="A5199" s="204"/>
      <c r="F5199" s="201"/>
      <c r="G5199" s="201"/>
      <c r="M5199" s="203"/>
    </row>
    <row r="5200" spans="1:13" s="189" customFormat="1" ht="15" customHeight="1" x14ac:dyDescent="0.25">
      <c r="A5200" s="204"/>
      <c r="F5200" s="201"/>
      <c r="G5200" s="201"/>
      <c r="M5200" s="203"/>
    </row>
    <row r="5201" spans="1:13" s="189" customFormat="1" ht="15" customHeight="1" x14ac:dyDescent="0.25">
      <c r="A5201" s="204"/>
      <c r="F5201" s="201"/>
      <c r="G5201" s="201"/>
      <c r="M5201" s="203"/>
    </row>
    <row r="5202" spans="1:13" s="189" customFormat="1" ht="15" customHeight="1" x14ac:dyDescent="0.25">
      <c r="A5202" s="204"/>
      <c r="F5202" s="201"/>
      <c r="G5202" s="201"/>
      <c r="M5202" s="203"/>
    </row>
    <row r="5203" spans="1:13" s="189" customFormat="1" ht="15" customHeight="1" x14ac:dyDescent="0.25">
      <c r="A5203" s="204"/>
      <c r="F5203" s="201"/>
      <c r="G5203" s="201"/>
      <c r="M5203" s="203"/>
    </row>
    <row r="5204" spans="1:13" s="189" customFormat="1" ht="15" customHeight="1" x14ac:dyDescent="0.25">
      <c r="A5204" s="204"/>
      <c r="F5204" s="201"/>
      <c r="G5204" s="201"/>
      <c r="M5204" s="203"/>
    </row>
    <row r="5205" spans="1:13" s="189" customFormat="1" ht="15" customHeight="1" x14ac:dyDescent="0.25">
      <c r="A5205" s="204"/>
      <c r="F5205" s="201"/>
      <c r="G5205" s="201"/>
      <c r="M5205" s="203"/>
    </row>
    <row r="5206" spans="1:13" s="189" customFormat="1" ht="15" customHeight="1" x14ac:dyDescent="0.25">
      <c r="A5206" s="204"/>
      <c r="F5206" s="201"/>
      <c r="G5206" s="201"/>
      <c r="M5206" s="203"/>
    </row>
    <row r="5207" spans="1:13" s="189" customFormat="1" ht="15" customHeight="1" x14ac:dyDescent="0.25">
      <c r="A5207" s="204"/>
      <c r="F5207" s="201"/>
      <c r="G5207" s="201"/>
      <c r="M5207" s="203"/>
    </row>
    <row r="5208" spans="1:13" s="189" customFormat="1" ht="15" customHeight="1" x14ac:dyDescent="0.25">
      <c r="A5208" s="204"/>
      <c r="F5208" s="201"/>
      <c r="G5208" s="201"/>
      <c r="M5208" s="203"/>
    </row>
    <row r="5209" spans="1:13" s="189" customFormat="1" ht="15" customHeight="1" x14ac:dyDescent="0.25">
      <c r="A5209" s="204"/>
      <c r="F5209" s="201"/>
      <c r="G5209" s="201"/>
      <c r="M5209" s="203"/>
    </row>
    <row r="5210" spans="1:13" s="189" customFormat="1" ht="15" customHeight="1" x14ac:dyDescent="0.25">
      <c r="A5210" s="204"/>
      <c r="F5210" s="201"/>
      <c r="G5210" s="201"/>
      <c r="M5210" s="203"/>
    </row>
    <row r="5211" spans="1:13" s="189" customFormat="1" ht="15" customHeight="1" x14ac:dyDescent="0.25">
      <c r="A5211" s="204"/>
      <c r="F5211" s="201"/>
      <c r="G5211" s="201"/>
      <c r="M5211" s="203"/>
    </row>
    <row r="5212" spans="1:13" s="189" customFormat="1" ht="15" customHeight="1" x14ac:dyDescent="0.25">
      <c r="A5212" s="204"/>
      <c r="F5212" s="201"/>
      <c r="G5212" s="201"/>
      <c r="M5212" s="203"/>
    </row>
    <row r="5213" spans="1:13" s="189" customFormat="1" ht="15" customHeight="1" x14ac:dyDescent="0.25">
      <c r="A5213" s="204"/>
      <c r="F5213" s="201"/>
      <c r="G5213" s="201"/>
      <c r="M5213" s="203"/>
    </row>
    <row r="5214" spans="1:13" s="189" customFormat="1" ht="15" customHeight="1" x14ac:dyDescent="0.25">
      <c r="A5214" s="204"/>
      <c r="F5214" s="201"/>
      <c r="G5214" s="201"/>
      <c r="M5214" s="203"/>
    </row>
    <row r="5215" spans="1:13" s="189" customFormat="1" ht="15" customHeight="1" x14ac:dyDescent="0.25">
      <c r="A5215" s="204"/>
      <c r="F5215" s="201"/>
      <c r="G5215" s="201"/>
      <c r="M5215" s="203"/>
    </row>
    <row r="5216" spans="1:13" s="189" customFormat="1" ht="15" customHeight="1" x14ac:dyDescent="0.25">
      <c r="A5216" s="204"/>
      <c r="F5216" s="201"/>
      <c r="G5216" s="201"/>
      <c r="M5216" s="203"/>
    </row>
    <row r="5217" spans="1:13" s="189" customFormat="1" ht="15" customHeight="1" x14ac:dyDescent="0.25">
      <c r="A5217" s="204"/>
      <c r="F5217" s="201"/>
      <c r="G5217" s="201"/>
      <c r="M5217" s="203"/>
    </row>
    <row r="5218" spans="1:13" s="189" customFormat="1" ht="15" customHeight="1" x14ac:dyDescent="0.25">
      <c r="A5218" s="204"/>
      <c r="F5218" s="201"/>
      <c r="G5218" s="201"/>
      <c r="M5218" s="203"/>
    </row>
    <row r="5219" spans="1:13" s="189" customFormat="1" ht="15" customHeight="1" x14ac:dyDescent="0.25">
      <c r="A5219" s="204"/>
      <c r="F5219" s="201"/>
      <c r="G5219" s="201"/>
      <c r="M5219" s="203"/>
    </row>
    <row r="5220" spans="1:13" s="189" customFormat="1" ht="15" customHeight="1" x14ac:dyDescent="0.25">
      <c r="A5220" s="204"/>
      <c r="F5220" s="201"/>
      <c r="G5220" s="201"/>
      <c r="M5220" s="203"/>
    </row>
    <row r="5221" spans="1:13" s="189" customFormat="1" ht="15" customHeight="1" x14ac:dyDescent="0.25">
      <c r="A5221" s="204"/>
      <c r="F5221" s="201"/>
      <c r="G5221" s="201"/>
      <c r="M5221" s="203"/>
    </row>
    <row r="5222" spans="1:13" s="189" customFormat="1" ht="15" customHeight="1" x14ac:dyDescent="0.25">
      <c r="A5222" s="204"/>
      <c r="F5222" s="201"/>
      <c r="G5222" s="201"/>
      <c r="M5222" s="203"/>
    </row>
    <row r="5223" spans="1:13" s="189" customFormat="1" ht="15" customHeight="1" x14ac:dyDescent="0.25">
      <c r="A5223" s="204"/>
      <c r="F5223" s="201"/>
      <c r="G5223" s="201"/>
      <c r="M5223" s="203"/>
    </row>
    <row r="5224" spans="1:13" s="189" customFormat="1" ht="15" customHeight="1" x14ac:dyDescent="0.25">
      <c r="A5224" s="204"/>
      <c r="F5224" s="201"/>
      <c r="G5224" s="201"/>
      <c r="M5224" s="203"/>
    </row>
    <row r="5225" spans="1:13" s="189" customFormat="1" ht="15" customHeight="1" x14ac:dyDescent="0.25">
      <c r="A5225" s="204"/>
      <c r="F5225" s="201"/>
      <c r="G5225" s="201"/>
      <c r="M5225" s="203"/>
    </row>
    <row r="5226" spans="1:13" s="189" customFormat="1" ht="15" customHeight="1" x14ac:dyDescent="0.25">
      <c r="A5226" s="204"/>
      <c r="F5226" s="201"/>
      <c r="G5226" s="201"/>
      <c r="M5226" s="203"/>
    </row>
    <row r="5227" spans="1:13" s="189" customFormat="1" ht="15" customHeight="1" x14ac:dyDescent="0.25">
      <c r="A5227" s="204"/>
      <c r="F5227" s="201"/>
      <c r="G5227" s="201"/>
      <c r="M5227" s="203"/>
    </row>
    <row r="5228" spans="1:13" s="189" customFormat="1" ht="15" customHeight="1" x14ac:dyDescent="0.25">
      <c r="A5228" s="204"/>
      <c r="F5228" s="201"/>
      <c r="G5228" s="201"/>
      <c r="M5228" s="203"/>
    </row>
    <row r="5229" spans="1:13" s="189" customFormat="1" ht="15" customHeight="1" x14ac:dyDescent="0.25">
      <c r="A5229" s="204"/>
      <c r="F5229" s="201"/>
      <c r="G5229" s="201"/>
      <c r="M5229" s="203"/>
    </row>
    <row r="5230" spans="1:13" s="189" customFormat="1" ht="15" customHeight="1" x14ac:dyDescent="0.25">
      <c r="A5230" s="204"/>
      <c r="F5230" s="201"/>
      <c r="G5230" s="201"/>
      <c r="M5230" s="203"/>
    </row>
    <row r="5231" spans="1:13" s="189" customFormat="1" ht="15" customHeight="1" x14ac:dyDescent="0.25">
      <c r="A5231" s="204"/>
      <c r="F5231" s="201"/>
      <c r="G5231" s="201"/>
      <c r="M5231" s="203"/>
    </row>
    <row r="5232" spans="1:13" s="189" customFormat="1" ht="15" customHeight="1" x14ac:dyDescent="0.25">
      <c r="A5232" s="204"/>
      <c r="F5232" s="201"/>
      <c r="G5232" s="201"/>
      <c r="M5232" s="203"/>
    </row>
    <row r="5233" spans="1:13" s="189" customFormat="1" ht="15" customHeight="1" x14ac:dyDescent="0.25">
      <c r="A5233" s="204"/>
      <c r="F5233" s="201"/>
      <c r="G5233" s="201"/>
      <c r="M5233" s="203"/>
    </row>
    <row r="5234" spans="1:13" s="189" customFormat="1" ht="15" customHeight="1" x14ac:dyDescent="0.25">
      <c r="A5234" s="204"/>
      <c r="F5234" s="201"/>
      <c r="G5234" s="201"/>
      <c r="M5234" s="203"/>
    </row>
    <row r="5235" spans="1:13" s="189" customFormat="1" ht="15" customHeight="1" x14ac:dyDescent="0.25">
      <c r="A5235" s="204"/>
      <c r="F5235" s="201"/>
      <c r="G5235" s="201"/>
      <c r="M5235" s="203"/>
    </row>
    <row r="5236" spans="1:13" s="189" customFormat="1" ht="15" customHeight="1" x14ac:dyDescent="0.25">
      <c r="A5236" s="204"/>
      <c r="F5236" s="201"/>
      <c r="G5236" s="201"/>
      <c r="M5236" s="203"/>
    </row>
    <row r="5237" spans="1:13" s="189" customFormat="1" ht="15" customHeight="1" x14ac:dyDescent="0.25">
      <c r="A5237" s="204"/>
      <c r="F5237" s="201"/>
      <c r="G5237" s="201"/>
      <c r="M5237" s="203"/>
    </row>
    <row r="5238" spans="1:13" s="189" customFormat="1" ht="15" customHeight="1" x14ac:dyDescent="0.25">
      <c r="A5238" s="204"/>
      <c r="F5238" s="201"/>
      <c r="G5238" s="201"/>
      <c r="M5238" s="203"/>
    </row>
    <row r="5239" spans="1:13" s="189" customFormat="1" ht="15" customHeight="1" x14ac:dyDescent="0.25">
      <c r="A5239" s="204"/>
      <c r="F5239" s="201"/>
      <c r="G5239" s="201"/>
      <c r="M5239" s="203"/>
    </row>
    <row r="5240" spans="1:13" s="189" customFormat="1" ht="15" customHeight="1" x14ac:dyDescent="0.25">
      <c r="A5240" s="204"/>
      <c r="F5240" s="201"/>
      <c r="G5240" s="201"/>
      <c r="M5240" s="203"/>
    </row>
    <row r="5241" spans="1:13" s="189" customFormat="1" ht="15" customHeight="1" x14ac:dyDescent="0.25">
      <c r="A5241" s="204"/>
      <c r="F5241" s="201"/>
      <c r="G5241" s="201"/>
      <c r="M5241" s="203"/>
    </row>
    <row r="5242" spans="1:13" s="189" customFormat="1" ht="15" customHeight="1" x14ac:dyDescent="0.25">
      <c r="A5242" s="204"/>
      <c r="F5242" s="201"/>
      <c r="G5242" s="201"/>
      <c r="M5242" s="203"/>
    </row>
    <row r="5243" spans="1:13" s="189" customFormat="1" ht="15" customHeight="1" x14ac:dyDescent="0.25">
      <c r="A5243" s="204"/>
      <c r="F5243" s="201"/>
      <c r="G5243" s="201"/>
      <c r="M5243" s="203"/>
    </row>
    <row r="5244" spans="1:13" s="189" customFormat="1" ht="15" customHeight="1" x14ac:dyDescent="0.25">
      <c r="A5244" s="204"/>
      <c r="F5244" s="201"/>
      <c r="G5244" s="201"/>
      <c r="M5244" s="203"/>
    </row>
    <row r="5245" spans="1:13" s="189" customFormat="1" ht="15" customHeight="1" x14ac:dyDescent="0.25">
      <c r="A5245" s="204"/>
      <c r="F5245" s="201"/>
      <c r="G5245" s="201"/>
      <c r="M5245" s="203"/>
    </row>
    <row r="5246" spans="1:13" s="189" customFormat="1" ht="15" customHeight="1" x14ac:dyDescent="0.25">
      <c r="A5246" s="204"/>
      <c r="F5246" s="201"/>
      <c r="G5246" s="201"/>
      <c r="M5246" s="203"/>
    </row>
    <row r="5247" spans="1:13" s="189" customFormat="1" ht="15" customHeight="1" x14ac:dyDescent="0.25">
      <c r="A5247" s="204"/>
      <c r="F5247" s="201"/>
      <c r="G5247" s="201"/>
      <c r="M5247" s="203"/>
    </row>
    <row r="5248" spans="1:13" s="189" customFormat="1" ht="15" customHeight="1" x14ac:dyDescent="0.25">
      <c r="A5248" s="204"/>
      <c r="F5248" s="201"/>
      <c r="G5248" s="201"/>
      <c r="M5248" s="203"/>
    </row>
    <row r="5249" spans="1:13" s="189" customFormat="1" ht="15" customHeight="1" x14ac:dyDescent="0.25">
      <c r="A5249" s="204"/>
      <c r="F5249" s="201"/>
      <c r="G5249" s="201"/>
      <c r="M5249" s="203"/>
    </row>
    <row r="5250" spans="1:13" s="189" customFormat="1" ht="15" customHeight="1" x14ac:dyDescent="0.25">
      <c r="A5250" s="204"/>
      <c r="F5250" s="201"/>
      <c r="G5250" s="201"/>
      <c r="M5250" s="203"/>
    </row>
    <row r="5251" spans="1:13" s="189" customFormat="1" ht="15" customHeight="1" x14ac:dyDescent="0.25">
      <c r="A5251" s="204"/>
      <c r="F5251" s="201"/>
      <c r="G5251" s="201"/>
      <c r="M5251" s="203"/>
    </row>
    <row r="5252" spans="1:13" s="189" customFormat="1" ht="15" customHeight="1" x14ac:dyDescent="0.25">
      <c r="A5252" s="204"/>
      <c r="F5252" s="201"/>
      <c r="G5252" s="201"/>
      <c r="M5252" s="203"/>
    </row>
    <row r="5253" spans="1:13" s="189" customFormat="1" ht="15" customHeight="1" x14ac:dyDescent="0.25">
      <c r="A5253" s="204"/>
      <c r="F5253" s="201"/>
      <c r="G5253" s="201"/>
      <c r="M5253" s="203"/>
    </row>
    <row r="5254" spans="1:13" s="189" customFormat="1" ht="15" customHeight="1" x14ac:dyDescent="0.25">
      <c r="A5254" s="204"/>
      <c r="F5254" s="201"/>
      <c r="G5254" s="201"/>
      <c r="M5254" s="203"/>
    </row>
    <row r="5255" spans="1:13" s="189" customFormat="1" ht="15" customHeight="1" x14ac:dyDescent="0.25">
      <c r="A5255" s="204"/>
      <c r="F5255" s="201"/>
      <c r="G5255" s="201"/>
      <c r="M5255" s="203"/>
    </row>
    <row r="5256" spans="1:13" s="189" customFormat="1" ht="15" customHeight="1" x14ac:dyDescent="0.25">
      <c r="A5256" s="204"/>
      <c r="F5256" s="201"/>
      <c r="G5256" s="201"/>
      <c r="M5256" s="203"/>
    </row>
    <row r="5257" spans="1:13" s="189" customFormat="1" ht="15" customHeight="1" x14ac:dyDescent="0.25">
      <c r="A5257" s="204"/>
      <c r="F5257" s="201"/>
      <c r="G5257" s="201"/>
      <c r="M5257" s="203"/>
    </row>
    <row r="5258" spans="1:13" s="189" customFormat="1" ht="15" customHeight="1" x14ac:dyDescent="0.25">
      <c r="A5258" s="204"/>
      <c r="F5258" s="201"/>
      <c r="G5258" s="201"/>
      <c r="M5258" s="203"/>
    </row>
    <row r="5259" spans="1:13" s="189" customFormat="1" ht="15" customHeight="1" x14ac:dyDescent="0.25">
      <c r="A5259" s="204"/>
      <c r="F5259" s="201"/>
      <c r="G5259" s="201"/>
      <c r="M5259" s="203"/>
    </row>
    <row r="5260" spans="1:13" s="189" customFormat="1" ht="15" customHeight="1" x14ac:dyDescent="0.25">
      <c r="A5260" s="204"/>
      <c r="F5260" s="201"/>
      <c r="G5260" s="201"/>
      <c r="M5260" s="203"/>
    </row>
    <row r="5261" spans="1:13" s="189" customFormat="1" ht="15" customHeight="1" x14ac:dyDescent="0.25">
      <c r="A5261" s="204"/>
      <c r="F5261" s="201"/>
      <c r="G5261" s="201"/>
      <c r="M5261" s="203"/>
    </row>
    <row r="5262" spans="1:13" s="189" customFormat="1" ht="15" customHeight="1" x14ac:dyDescent="0.25">
      <c r="A5262" s="204"/>
      <c r="F5262" s="201"/>
      <c r="G5262" s="201"/>
      <c r="M5262" s="203"/>
    </row>
    <row r="5263" spans="1:13" s="189" customFormat="1" ht="15" customHeight="1" x14ac:dyDescent="0.25">
      <c r="A5263" s="204"/>
      <c r="F5263" s="201"/>
      <c r="G5263" s="201"/>
      <c r="M5263" s="203"/>
    </row>
    <row r="5264" spans="1:13" s="189" customFormat="1" ht="15" customHeight="1" x14ac:dyDescent="0.25">
      <c r="A5264" s="204"/>
      <c r="F5264" s="201"/>
      <c r="G5264" s="201"/>
      <c r="M5264" s="203"/>
    </row>
    <row r="5265" spans="1:13" s="189" customFormat="1" ht="15" customHeight="1" x14ac:dyDescent="0.25">
      <c r="A5265" s="204"/>
      <c r="F5265" s="201"/>
      <c r="G5265" s="201"/>
      <c r="M5265" s="203"/>
    </row>
    <row r="5266" spans="1:13" s="189" customFormat="1" ht="15" customHeight="1" x14ac:dyDescent="0.25">
      <c r="A5266" s="204"/>
      <c r="F5266" s="201"/>
      <c r="G5266" s="201"/>
      <c r="M5266" s="203"/>
    </row>
    <row r="5267" spans="1:13" s="189" customFormat="1" ht="15" customHeight="1" x14ac:dyDescent="0.25">
      <c r="A5267" s="204"/>
      <c r="F5267" s="201"/>
      <c r="G5267" s="201"/>
      <c r="M5267" s="203"/>
    </row>
    <row r="5268" spans="1:13" s="189" customFormat="1" ht="15" customHeight="1" x14ac:dyDescent="0.25">
      <c r="A5268" s="204"/>
      <c r="F5268" s="201"/>
      <c r="G5268" s="201"/>
      <c r="M5268" s="203"/>
    </row>
    <row r="5269" spans="1:13" s="189" customFormat="1" ht="15" customHeight="1" x14ac:dyDescent="0.25">
      <c r="A5269" s="204"/>
      <c r="F5269" s="201"/>
      <c r="G5269" s="201"/>
      <c r="M5269" s="203"/>
    </row>
    <row r="5270" spans="1:13" s="189" customFormat="1" ht="15" customHeight="1" x14ac:dyDescent="0.25">
      <c r="A5270" s="204"/>
      <c r="F5270" s="201"/>
      <c r="G5270" s="201"/>
      <c r="M5270" s="203"/>
    </row>
    <row r="5271" spans="1:13" s="189" customFormat="1" ht="15" customHeight="1" x14ac:dyDescent="0.25">
      <c r="A5271" s="204"/>
      <c r="F5271" s="201"/>
      <c r="G5271" s="201"/>
      <c r="M5271" s="203"/>
    </row>
    <row r="5272" spans="1:13" s="189" customFormat="1" ht="15" customHeight="1" x14ac:dyDescent="0.25">
      <c r="A5272" s="204"/>
      <c r="F5272" s="201"/>
      <c r="G5272" s="201"/>
      <c r="M5272" s="203"/>
    </row>
    <row r="5273" spans="1:13" s="189" customFormat="1" ht="15" customHeight="1" x14ac:dyDescent="0.25">
      <c r="A5273" s="204"/>
      <c r="F5273" s="201"/>
      <c r="G5273" s="201"/>
      <c r="M5273" s="203"/>
    </row>
    <row r="5274" spans="1:13" s="189" customFormat="1" ht="15" customHeight="1" x14ac:dyDescent="0.25">
      <c r="A5274" s="204"/>
      <c r="F5274" s="201"/>
      <c r="G5274" s="201"/>
      <c r="M5274" s="203"/>
    </row>
    <row r="5275" spans="1:13" s="189" customFormat="1" ht="15" customHeight="1" x14ac:dyDescent="0.25">
      <c r="A5275" s="204"/>
      <c r="F5275" s="201"/>
      <c r="G5275" s="201"/>
      <c r="M5275" s="203"/>
    </row>
    <row r="5276" spans="1:13" s="189" customFormat="1" ht="15" customHeight="1" x14ac:dyDescent="0.25">
      <c r="A5276" s="204"/>
      <c r="F5276" s="201"/>
      <c r="G5276" s="201"/>
      <c r="M5276" s="203"/>
    </row>
    <row r="5277" spans="1:13" s="189" customFormat="1" ht="15" customHeight="1" x14ac:dyDescent="0.25">
      <c r="A5277" s="204"/>
      <c r="F5277" s="201"/>
      <c r="G5277" s="201"/>
      <c r="M5277" s="203"/>
    </row>
    <row r="5278" spans="1:13" s="189" customFormat="1" ht="15" customHeight="1" x14ac:dyDescent="0.25">
      <c r="A5278" s="204"/>
      <c r="F5278" s="201"/>
      <c r="G5278" s="201"/>
      <c r="M5278" s="203"/>
    </row>
    <row r="5279" spans="1:13" s="189" customFormat="1" ht="15" customHeight="1" x14ac:dyDescent="0.25">
      <c r="A5279" s="204"/>
      <c r="F5279" s="201"/>
      <c r="G5279" s="201"/>
      <c r="M5279" s="203"/>
    </row>
    <row r="5280" spans="1:13" s="189" customFormat="1" ht="15" customHeight="1" x14ac:dyDescent="0.25">
      <c r="A5280" s="204"/>
      <c r="F5280" s="201"/>
      <c r="G5280" s="201"/>
      <c r="M5280" s="203"/>
    </row>
    <row r="5281" spans="1:13" s="189" customFormat="1" ht="15" customHeight="1" x14ac:dyDescent="0.25">
      <c r="A5281" s="204"/>
      <c r="F5281" s="201"/>
      <c r="G5281" s="201"/>
      <c r="M5281" s="203"/>
    </row>
    <row r="5282" spans="1:13" s="189" customFormat="1" ht="15" customHeight="1" x14ac:dyDescent="0.25">
      <c r="A5282" s="204"/>
      <c r="F5282" s="201"/>
      <c r="G5282" s="201"/>
      <c r="M5282" s="203"/>
    </row>
    <row r="5283" spans="1:13" s="189" customFormat="1" ht="15" customHeight="1" x14ac:dyDescent="0.25">
      <c r="A5283" s="204"/>
      <c r="F5283" s="201"/>
      <c r="G5283" s="201"/>
      <c r="M5283" s="203"/>
    </row>
    <row r="5284" spans="1:13" s="189" customFormat="1" ht="15" customHeight="1" x14ac:dyDescent="0.25">
      <c r="A5284" s="204"/>
      <c r="F5284" s="201"/>
      <c r="G5284" s="201"/>
      <c r="M5284" s="203"/>
    </row>
    <row r="5285" spans="1:13" s="189" customFormat="1" ht="15" customHeight="1" x14ac:dyDescent="0.25">
      <c r="A5285" s="204"/>
      <c r="F5285" s="201"/>
      <c r="G5285" s="201"/>
      <c r="M5285" s="203"/>
    </row>
    <row r="5286" spans="1:13" s="189" customFormat="1" ht="15" customHeight="1" x14ac:dyDescent="0.25">
      <c r="A5286" s="204"/>
      <c r="F5286" s="201"/>
      <c r="G5286" s="201"/>
      <c r="M5286" s="203"/>
    </row>
    <row r="5287" spans="1:13" s="189" customFormat="1" ht="15" customHeight="1" x14ac:dyDescent="0.25">
      <c r="A5287" s="204"/>
      <c r="F5287" s="201"/>
      <c r="G5287" s="201"/>
      <c r="M5287" s="203"/>
    </row>
    <row r="5288" spans="1:13" s="189" customFormat="1" ht="15" customHeight="1" x14ac:dyDescent="0.25">
      <c r="A5288" s="204"/>
      <c r="F5288" s="201"/>
      <c r="G5288" s="201"/>
      <c r="M5288" s="203"/>
    </row>
    <row r="5289" spans="1:13" s="189" customFormat="1" ht="15" customHeight="1" x14ac:dyDescent="0.25">
      <c r="A5289" s="204"/>
      <c r="F5289" s="201"/>
      <c r="G5289" s="201"/>
      <c r="M5289" s="203"/>
    </row>
    <row r="5290" spans="1:13" s="189" customFormat="1" ht="15" customHeight="1" x14ac:dyDescent="0.25">
      <c r="A5290" s="204"/>
      <c r="F5290" s="201"/>
      <c r="G5290" s="201"/>
      <c r="M5290" s="203"/>
    </row>
    <row r="5291" spans="1:13" s="189" customFormat="1" ht="15" customHeight="1" x14ac:dyDescent="0.25">
      <c r="A5291" s="204"/>
      <c r="F5291" s="201"/>
      <c r="G5291" s="201"/>
      <c r="M5291" s="203"/>
    </row>
    <row r="5292" spans="1:13" s="189" customFormat="1" ht="15" customHeight="1" x14ac:dyDescent="0.25">
      <c r="A5292" s="204"/>
      <c r="F5292" s="201"/>
      <c r="G5292" s="201"/>
      <c r="M5292" s="203"/>
    </row>
    <row r="5293" spans="1:13" s="189" customFormat="1" ht="15" customHeight="1" x14ac:dyDescent="0.25">
      <c r="A5293" s="204"/>
      <c r="F5293" s="201"/>
      <c r="G5293" s="201"/>
      <c r="M5293" s="203"/>
    </row>
    <row r="5294" spans="1:13" s="189" customFormat="1" ht="15" customHeight="1" x14ac:dyDescent="0.25">
      <c r="A5294" s="204"/>
      <c r="F5294" s="201"/>
      <c r="G5294" s="201"/>
      <c r="M5294" s="203"/>
    </row>
    <row r="5295" spans="1:13" s="189" customFormat="1" ht="15" customHeight="1" x14ac:dyDescent="0.25">
      <c r="A5295" s="204"/>
      <c r="F5295" s="201"/>
      <c r="G5295" s="201"/>
      <c r="M5295" s="203"/>
    </row>
    <row r="5296" spans="1:13" s="189" customFormat="1" ht="15" customHeight="1" x14ac:dyDescent="0.25">
      <c r="A5296" s="204"/>
      <c r="F5296" s="201"/>
      <c r="G5296" s="201"/>
      <c r="M5296" s="203"/>
    </row>
    <row r="5297" spans="1:13" s="189" customFormat="1" ht="15" customHeight="1" x14ac:dyDescent="0.25">
      <c r="A5297" s="204"/>
      <c r="F5297" s="201"/>
      <c r="G5297" s="201"/>
      <c r="M5297" s="203"/>
    </row>
    <row r="5298" spans="1:13" s="189" customFormat="1" ht="15" customHeight="1" x14ac:dyDescent="0.25">
      <c r="A5298" s="204"/>
      <c r="F5298" s="201"/>
      <c r="G5298" s="201"/>
      <c r="M5298" s="203"/>
    </row>
    <row r="5299" spans="1:13" s="189" customFormat="1" ht="15" customHeight="1" x14ac:dyDescent="0.25">
      <c r="A5299" s="204"/>
      <c r="F5299" s="201"/>
      <c r="G5299" s="201"/>
      <c r="M5299" s="203"/>
    </row>
    <row r="5300" spans="1:13" s="189" customFormat="1" ht="15" customHeight="1" x14ac:dyDescent="0.25">
      <c r="A5300" s="204"/>
      <c r="F5300" s="201"/>
      <c r="G5300" s="201"/>
      <c r="M5300" s="203"/>
    </row>
    <row r="5301" spans="1:13" s="189" customFormat="1" ht="15" customHeight="1" x14ac:dyDescent="0.25">
      <c r="A5301" s="204"/>
      <c r="F5301" s="201"/>
      <c r="G5301" s="201"/>
      <c r="M5301" s="203"/>
    </row>
    <row r="5302" spans="1:13" s="189" customFormat="1" ht="15" customHeight="1" x14ac:dyDescent="0.25">
      <c r="A5302" s="204"/>
      <c r="F5302" s="201"/>
      <c r="G5302" s="201"/>
      <c r="M5302" s="203"/>
    </row>
    <row r="5303" spans="1:13" s="189" customFormat="1" ht="15" customHeight="1" x14ac:dyDescent="0.25">
      <c r="A5303" s="204"/>
      <c r="F5303" s="201"/>
      <c r="G5303" s="201"/>
      <c r="M5303" s="203"/>
    </row>
    <row r="5304" spans="1:13" s="189" customFormat="1" ht="15" customHeight="1" x14ac:dyDescent="0.25">
      <c r="A5304" s="204"/>
      <c r="F5304" s="201"/>
      <c r="G5304" s="201"/>
      <c r="M5304" s="203"/>
    </row>
    <row r="5305" spans="1:13" s="189" customFormat="1" ht="15" customHeight="1" x14ac:dyDescent="0.25">
      <c r="A5305" s="204"/>
      <c r="F5305" s="201"/>
      <c r="G5305" s="201"/>
      <c r="M5305" s="203"/>
    </row>
    <row r="5306" spans="1:13" s="189" customFormat="1" ht="15" customHeight="1" x14ac:dyDescent="0.25">
      <c r="A5306" s="204"/>
      <c r="F5306" s="201"/>
      <c r="G5306" s="201"/>
      <c r="M5306" s="203"/>
    </row>
    <row r="5307" spans="1:13" s="189" customFormat="1" ht="15" customHeight="1" x14ac:dyDescent="0.25">
      <c r="A5307" s="204"/>
      <c r="F5307" s="201"/>
      <c r="G5307" s="201"/>
      <c r="M5307" s="203"/>
    </row>
    <row r="5308" spans="1:13" s="189" customFormat="1" ht="15" customHeight="1" x14ac:dyDescent="0.25">
      <c r="A5308" s="204"/>
      <c r="F5308" s="201"/>
      <c r="G5308" s="201"/>
      <c r="M5308" s="203"/>
    </row>
    <row r="5309" spans="1:13" s="189" customFormat="1" ht="15" customHeight="1" x14ac:dyDescent="0.25">
      <c r="A5309" s="204"/>
      <c r="F5309" s="201"/>
      <c r="G5309" s="201"/>
      <c r="M5309" s="203"/>
    </row>
    <row r="5310" spans="1:13" s="189" customFormat="1" ht="15" customHeight="1" x14ac:dyDescent="0.25">
      <c r="A5310" s="204"/>
      <c r="F5310" s="201"/>
      <c r="G5310" s="201"/>
      <c r="M5310" s="203"/>
    </row>
    <row r="5311" spans="1:13" s="189" customFormat="1" ht="15" customHeight="1" x14ac:dyDescent="0.25">
      <c r="A5311" s="204"/>
      <c r="F5311" s="201"/>
      <c r="G5311" s="201"/>
      <c r="M5311" s="203"/>
    </row>
    <row r="5312" spans="1:13" s="189" customFormat="1" ht="15" customHeight="1" x14ac:dyDescent="0.25">
      <c r="A5312" s="204"/>
      <c r="F5312" s="201"/>
      <c r="G5312" s="201"/>
      <c r="M5312" s="203"/>
    </row>
    <row r="5313" spans="1:13" s="189" customFormat="1" ht="15" customHeight="1" x14ac:dyDescent="0.25">
      <c r="A5313" s="204"/>
      <c r="F5313" s="201"/>
      <c r="G5313" s="201"/>
      <c r="M5313" s="203"/>
    </row>
    <row r="5314" spans="1:13" s="189" customFormat="1" ht="15" customHeight="1" x14ac:dyDescent="0.25">
      <c r="A5314" s="204"/>
      <c r="F5314" s="201"/>
      <c r="G5314" s="201"/>
      <c r="M5314" s="203"/>
    </row>
    <row r="5315" spans="1:13" s="189" customFormat="1" ht="15" customHeight="1" x14ac:dyDescent="0.25">
      <c r="A5315" s="204"/>
      <c r="F5315" s="201"/>
      <c r="G5315" s="201"/>
      <c r="M5315" s="203"/>
    </row>
    <row r="5316" spans="1:13" s="189" customFormat="1" ht="15" customHeight="1" x14ac:dyDescent="0.25">
      <c r="A5316" s="204"/>
      <c r="F5316" s="201"/>
      <c r="G5316" s="201"/>
      <c r="M5316" s="203"/>
    </row>
    <row r="5317" spans="1:13" s="189" customFormat="1" ht="15" customHeight="1" x14ac:dyDescent="0.25">
      <c r="A5317" s="204"/>
      <c r="F5317" s="201"/>
      <c r="G5317" s="201"/>
      <c r="M5317" s="203"/>
    </row>
    <row r="5318" spans="1:13" s="189" customFormat="1" ht="15" customHeight="1" x14ac:dyDescent="0.25">
      <c r="A5318" s="204"/>
      <c r="F5318" s="201"/>
      <c r="G5318" s="201"/>
      <c r="M5318" s="203"/>
    </row>
    <row r="5319" spans="1:13" s="189" customFormat="1" ht="15" customHeight="1" x14ac:dyDescent="0.25">
      <c r="A5319" s="204"/>
      <c r="F5319" s="201"/>
      <c r="G5319" s="201"/>
      <c r="M5319" s="203"/>
    </row>
    <row r="5320" spans="1:13" s="189" customFormat="1" ht="15" customHeight="1" x14ac:dyDescent="0.25">
      <c r="A5320" s="204"/>
      <c r="F5320" s="201"/>
      <c r="G5320" s="201"/>
      <c r="M5320" s="203"/>
    </row>
    <row r="5321" spans="1:13" s="189" customFormat="1" ht="15" customHeight="1" x14ac:dyDescent="0.25">
      <c r="A5321" s="204"/>
      <c r="F5321" s="201"/>
      <c r="G5321" s="201"/>
      <c r="M5321" s="203"/>
    </row>
    <row r="5322" spans="1:13" s="189" customFormat="1" ht="15" customHeight="1" x14ac:dyDescent="0.25">
      <c r="A5322" s="204"/>
      <c r="F5322" s="201"/>
      <c r="G5322" s="201"/>
      <c r="M5322" s="203"/>
    </row>
    <row r="5323" spans="1:13" s="189" customFormat="1" ht="15" customHeight="1" x14ac:dyDescent="0.25">
      <c r="A5323" s="204"/>
      <c r="F5323" s="201"/>
      <c r="G5323" s="201"/>
      <c r="M5323" s="203"/>
    </row>
    <row r="5324" spans="1:13" s="189" customFormat="1" ht="15" customHeight="1" x14ac:dyDescent="0.25">
      <c r="A5324" s="204"/>
      <c r="F5324" s="201"/>
      <c r="G5324" s="201"/>
      <c r="M5324" s="203"/>
    </row>
    <row r="5325" spans="1:13" s="189" customFormat="1" ht="15" customHeight="1" x14ac:dyDescent="0.25">
      <c r="A5325" s="204"/>
      <c r="F5325" s="201"/>
      <c r="G5325" s="201"/>
      <c r="M5325" s="203"/>
    </row>
    <row r="5326" spans="1:13" s="189" customFormat="1" ht="15" customHeight="1" x14ac:dyDescent="0.25">
      <c r="A5326" s="204"/>
      <c r="F5326" s="201"/>
      <c r="G5326" s="201"/>
      <c r="M5326" s="203"/>
    </row>
    <row r="5327" spans="1:13" s="189" customFormat="1" ht="15" customHeight="1" x14ac:dyDescent="0.25">
      <c r="A5327" s="204"/>
      <c r="F5327" s="201"/>
      <c r="G5327" s="201"/>
      <c r="M5327" s="203"/>
    </row>
    <row r="5328" spans="1:13" s="189" customFormat="1" ht="15" customHeight="1" x14ac:dyDescent="0.25">
      <c r="A5328" s="204"/>
      <c r="F5328" s="201"/>
      <c r="G5328" s="201"/>
      <c r="M5328" s="203"/>
    </row>
    <row r="5329" spans="1:13" s="189" customFormat="1" ht="15" customHeight="1" x14ac:dyDescent="0.25">
      <c r="A5329" s="204"/>
      <c r="F5329" s="201"/>
      <c r="G5329" s="201"/>
      <c r="M5329" s="203"/>
    </row>
    <row r="5330" spans="1:13" s="189" customFormat="1" ht="15" customHeight="1" x14ac:dyDescent="0.25">
      <c r="A5330" s="204"/>
      <c r="F5330" s="201"/>
      <c r="G5330" s="201"/>
      <c r="M5330" s="203"/>
    </row>
    <row r="5331" spans="1:13" s="189" customFormat="1" ht="15" customHeight="1" x14ac:dyDescent="0.25">
      <c r="A5331" s="204"/>
      <c r="F5331" s="201"/>
      <c r="G5331" s="201"/>
      <c r="M5331" s="203"/>
    </row>
    <row r="5332" spans="1:13" s="189" customFormat="1" ht="15" customHeight="1" x14ac:dyDescent="0.25">
      <c r="A5332" s="204"/>
      <c r="F5332" s="201"/>
      <c r="G5332" s="201"/>
      <c r="M5332" s="203"/>
    </row>
    <row r="5333" spans="1:13" s="189" customFormat="1" ht="15" customHeight="1" x14ac:dyDescent="0.25">
      <c r="A5333" s="204"/>
      <c r="F5333" s="201"/>
      <c r="G5333" s="201"/>
      <c r="M5333" s="203"/>
    </row>
    <row r="5334" spans="1:13" s="189" customFormat="1" ht="15" customHeight="1" x14ac:dyDescent="0.25">
      <c r="A5334" s="204"/>
      <c r="F5334" s="201"/>
      <c r="G5334" s="201"/>
      <c r="M5334" s="203"/>
    </row>
    <row r="5335" spans="1:13" s="189" customFormat="1" ht="15" customHeight="1" x14ac:dyDescent="0.25">
      <c r="A5335" s="204"/>
      <c r="F5335" s="201"/>
      <c r="G5335" s="201"/>
      <c r="M5335" s="203"/>
    </row>
    <row r="5336" spans="1:13" s="189" customFormat="1" ht="15" customHeight="1" x14ac:dyDescent="0.25">
      <c r="A5336" s="204"/>
      <c r="F5336" s="201"/>
      <c r="G5336" s="201"/>
      <c r="M5336" s="203"/>
    </row>
    <row r="5337" spans="1:13" s="189" customFormat="1" ht="15" customHeight="1" x14ac:dyDescent="0.25">
      <c r="A5337" s="204"/>
      <c r="F5337" s="201"/>
      <c r="G5337" s="201"/>
      <c r="M5337" s="203"/>
    </row>
    <row r="5338" spans="1:13" s="189" customFormat="1" ht="15" customHeight="1" x14ac:dyDescent="0.25">
      <c r="A5338" s="204"/>
      <c r="F5338" s="201"/>
      <c r="G5338" s="201"/>
      <c r="M5338" s="203"/>
    </row>
    <row r="5339" spans="1:13" s="189" customFormat="1" ht="15" customHeight="1" x14ac:dyDescent="0.25">
      <c r="A5339" s="204"/>
      <c r="F5339" s="201"/>
      <c r="G5339" s="201"/>
      <c r="M5339" s="203"/>
    </row>
    <row r="5340" spans="1:13" s="189" customFormat="1" ht="15" customHeight="1" x14ac:dyDescent="0.25">
      <c r="A5340" s="204"/>
      <c r="F5340" s="201"/>
      <c r="G5340" s="201"/>
      <c r="M5340" s="203"/>
    </row>
    <row r="5341" spans="1:13" s="189" customFormat="1" ht="15" customHeight="1" x14ac:dyDescent="0.25">
      <c r="A5341" s="204"/>
      <c r="F5341" s="201"/>
      <c r="G5341" s="201"/>
      <c r="M5341" s="203"/>
    </row>
    <row r="5342" spans="1:13" s="189" customFormat="1" ht="15" customHeight="1" x14ac:dyDescent="0.25">
      <c r="A5342" s="204"/>
      <c r="F5342" s="201"/>
      <c r="G5342" s="201"/>
      <c r="M5342" s="203"/>
    </row>
    <row r="5343" spans="1:13" s="189" customFormat="1" ht="15" customHeight="1" x14ac:dyDescent="0.25">
      <c r="A5343" s="204"/>
      <c r="F5343" s="201"/>
      <c r="G5343" s="201"/>
      <c r="M5343" s="203"/>
    </row>
    <row r="5344" spans="1:13" s="189" customFormat="1" ht="15" customHeight="1" x14ac:dyDescent="0.25">
      <c r="A5344" s="204"/>
      <c r="F5344" s="201"/>
      <c r="G5344" s="201"/>
      <c r="M5344" s="203"/>
    </row>
    <row r="5345" spans="1:13" s="189" customFormat="1" ht="15" customHeight="1" x14ac:dyDescent="0.25">
      <c r="A5345" s="204"/>
      <c r="F5345" s="201"/>
      <c r="G5345" s="201"/>
      <c r="M5345" s="203"/>
    </row>
    <row r="5346" spans="1:13" s="189" customFormat="1" ht="15" customHeight="1" x14ac:dyDescent="0.25">
      <c r="A5346" s="204"/>
      <c r="F5346" s="201"/>
      <c r="G5346" s="201"/>
      <c r="M5346" s="203"/>
    </row>
    <row r="5347" spans="1:13" s="189" customFormat="1" ht="15" customHeight="1" x14ac:dyDescent="0.25">
      <c r="A5347" s="204"/>
      <c r="F5347" s="201"/>
      <c r="G5347" s="201"/>
      <c r="M5347" s="203"/>
    </row>
    <row r="5348" spans="1:13" s="189" customFormat="1" ht="15" customHeight="1" x14ac:dyDescent="0.25">
      <c r="A5348" s="204"/>
      <c r="F5348" s="201"/>
      <c r="G5348" s="201"/>
      <c r="M5348" s="203"/>
    </row>
    <row r="5349" spans="1:13" s="189" customFormat="1" ht="15" customHeight="1" x14ac:dyDescent="0.25">
      <c r="A5349" s="204"/>
      <c r="F5349" s="201"/>
      <c r="G5349" s="201"/>
      <c r="M5349" s="203"/>
    </row>
    <row r="5350" spans="1:13" s="189" customFormat="1" ht="15" customHeight="1" x14ac:dyDescent="0.25">
      <c r="A5350" s="204"/>
      <c r="F5350" s="201"/>
      <c r="G5350" s="201"/>
      <c r="M5350" s="203"/>
    </row>
    <row r="5351" spans="1:13" s="189" customFormat="1" ht="15" customHeight="1" x14ac:dyDescent="0.25">
      <c r="A5351" s="204"/>
      <c r="F5351" s="201"/>
      <c r="G5351" s="201"/>
      <c r="M5351" s="203"/>
    </row>
    <row r="5352" spans="1:13" s="189" customFormat="1" ht="15" customHeight="1" x14ac:dyDescent="0.25">
      <c r="A5352" s="204"/>
      <c r="F5352" s="201"/>
      <c r="G5352" s="201"/>
      <c r="M5352" s="203"/>
    </row>
    <row r="5353" spans="1:13" s="189" customFormat="1" ht="15" customHeight="1" x14ac:dyDescent="0.25">
      <c r="A5353" s="204"/>
      <c r="F5353" s="201"/>
      <c r="G5353" s="201"/>
      <c r="M5353" s="203"/>
    </row>
    <row r="5354" spans="1:13" s="189" customFormat="1" ht="15" customHeight="1" x14ac:dyDescent="0.25">
      <c r="A5354" s="204"/>
      <c r="F5354" s="201"/>
      <c r="G5354" s="201"/>
      <c r="M5354" s="203"/>
    </row>
    <row r="5355" spans="1:13" s="189" customFormat="1" ht="15" customHeight="1" x14ac:dyDescent="0.25">
      <c r="A5355" s="204"/>
      <c r="F5355" s="201"/>
      <c r="G5355" s="201"/>
      <c r="M5355" s="203"/>
    </row>
    <row r="5356" spans="1:13" s="189" customFormat="1" ht="15" customHeight="1" x14ac:dyDescent="0.25">
      <c r="A5356" s="204"/>
      <c r="F5356" s="201"/>
      <c r="G5356" s="201"/>
      <c r="M5356" s="203"/>
    </row>
    <row r="5357" spans="1:13" s="189" customFormat="1" ht="15" customHeight="1" x14ac:dyDescent="0.25">
      <c r="A5357" s="204"/>
      <c r="F5357" s="201"/>
      <c r="G5357" s="201"/>
      <c r="M5357" s="203"/>
    </row>
    <row r="5358" spans="1:13" s="189" customFormat="1" ht="15" customHeight="1" x14ac:dyDescent="0.25">
      <c r="A5358" s="204"/>
      <c r="F5358" s="201"/>
      <c r="G5358" s="201"/>
      <c r="M5358" s="203"/>
    </row>
    <row r="5359" spans="1:13" s="189" customFormat="1" ht="15" customHeight="1" x14ac:dyDescent="0.25">
      <c r="A5359" s="204"/>
      <c r="F5359" s="201"/>
      <c r="G5359" s="201"/>
      <c r="M5359" s="203"/>
    </row>
    <row r="5360" spans="1:13" s="189" customFormat="1" ht="15" customHeight="1" x14ac:dyDescent="0.25">
      <c r="A5360" s="204"/>
      <c r="F5360" s="201"/>
      <c r="G5360" s="201"/>
      <c r="M5360" s="203"/>
    </row>
    <row r="5361" spans="1:13" s="189" customFormat="1" ht="15" customHeight="1" x14ac:dyDescent="0.25">
      <c r="A5361" s="204"/>
      <c r="F5361" s="201"/>
      <c r="G5361" s="201"/>
      <c r="M5361" s="203"/>
    </row>
    <row r="5362" spans="1:13" s="189" customFormat="1" ht="15" customHeight="1" x14ac:dyDescent="0.25">
      <c r="A5362" s="204"/>
      <c r="F5362" s="201"/>
      <c r="G5362" s="201"/>
      <c r="M5362" s="203"/>
    </row>
    <row r="5363" spans="1:13" s="189" customFormat="1" ht="15" customHeight="1" x14ac:dyDescent="0.25">
      <c r="A5363" s="204"/>
      <c r="F5363" s="201"/>
      <c r="G5363" s="201"/>
      <c r="M5363" s="203"/>
    </row>
    <row r="5364" spans="1:13" s="189" customFormat="1" ht="15" customHeight="1" x14ac:dyDescent="0.25">
      <c r="A5364" s="204"/>
      <c r="F5364" s="201"/>
      <c r="G5364" s="201"/>
      <c r="M5364" s="203"/>
    </row>
    <row r="5365" spans="1:13" s="189" customFormat="1" ht="15" customHeight="1" x14ac:dyDescent="0.25">
      <c r="A5365" s="204"/>
      <c r="F5365" s="201"/>
      <c r="G5365" s="201"/>
      <c r="M5365" s="203"/>
    </row>
    <row r="5366" spans="1:13" s="189" customFormat="1" ht="15" customHeight="1" x14ac:dyDescent="0.25">
      <c r="A5366" s="204"/>
      <c r="F5366" s="201"/>
      <c r="G5366" s="201"/>
      <c r="M5366" s="203"/>
    </row>
    <row r="5367" spans="1:13" s="189" customFormat="1" ht="15" customHeight="1" x14ac:dyDescent="0.25">
      <c r="A5367" s="204"/>
      <c r="F5367" s="201"/>
      <c r="G5367" s="201"/>
      <c r="M5367" s="203"/>
    </row>
    <row r="5368" spans="1:13" s="189" customFormat="1" ht="15" customHeight="1" x14ac:dyDescent="0.25">
      <c r="A5368" s="204"/>
      <c r="F5368" s="201"/>
      <c r="G5368" s="201"/>
      <c r="M5368" s="203"/>
    </row>
    <row r="5369" spans="1:13" s="189" customFormat="1" ht="15" customHeight="1" x14ac:dyDescent="0.25">
      <c r="A5369" s="204"/>
      <c r="F5369" s="201"/>
      <c r="G5369" s="201"/>
      <c r="M5369" s="203"/>
    </row>
    <row r="5370" spans="1:13" s="189" customFormat="1" ht="15" customHeight="1" x14ac:dyDescent="0.25">
      <c r="A5370" s="204"/>
      <c r="F5370" s="201"/>
      <c r="G5370" s="201"/>
      <c r="M5370" s="203"/>
    </row>
    <row r="5371" spans="1:13" s="189" customFormat="1" ht="15" customHeight="1" x14ac:dyDescent="0.25">
      <c r="A5371" s="204"/>
      <c r="F5371" s="201"/>
      <c r="G5371" s="201"/>
      <c r="M5371" s="203"/>
    </row>
    <row r="5372" spans="1:13" s="189" customFormat="1" ht="15" customHeight="1" x14ac:dyDescent="0.25">
      <c r="A5372" s="204"/>
      <c r="F5372" s="201"/>
      <c r="G5372" s="201"/>
      <c r="M5372" s="203"/>
    </row>
    <row r="5373" spans="1:13" s="189" customFormat="1" ht="15" customHeight="1" x14ac:dyDescent="0.25">
      <c r="A5373" s="204"/>
      <c r="F5373" s="201"/>
      <c r="G5373" s="201"/>
      <c r="M5373" s="203"/>
    </row>
    <row r="5374" spans="1:13" s="189" customFormat="1" ht="15" customHeight="1" x14ac:dyDescent="0.25">
      <c r="A5374" s="204"/>
      <c r="F5374" s="201"/>
      <c r="G5374" s="201"/>
      <c r="M5374" s="203"/>
    </row>
    <row r="5375" spans="1:13" s="189" customFormat="1" ht="15" customHeight="1" x14ac:dyDescent="0.25">
      <c r="A5375" s="204"/>
      <c r="F5375" s="201"/>
      <c r="G5375" s="201"/>
      <c r="M5375" s="203"/>
    </row>
    <row r="5376" spans="1:13" s="189" customFormat="1" ht="15" customHeight="1" x14ac:dyDescent="0.25">
      <c r="A5376" s="204"/>
      <c r="F5376" s="201"/>
      <c r="G5376" s="201"/>
      <c r="M5376" s="203"/>
    </row>
    <row r="5377" spans="1:13" s="189" customFormat="1" ht="15" customHeight="1" x14ac:dyDescent="0.25">
      <c r="A5377" s="204"/>
      <c r="F5377" s="201"/>
      <c r="G5377" s="201"/>
      <c r="M5377" s="203"/>
    </row>
    <row r="5378" spans="1:13" s="189" customFormat="1" ht="15" customHeight="1" x14ac:dyDescent="0.25">
      <c r="A5378" s="204"/>
      <c r="F5378" s="201"/>
      <c r="G5378" s="201"/>
      <c r="M5378" s="203"/>
    </row>
    <row r="5379" spans="1:13" s="189" customFormat="1" ht="15" customHeight="1" x14ac:dyDescent="0.25">
      <c r="A5379" s="204"/>
      <c r="F5379" s="201"/>
      <c r="G5379" s="201"/>
      <c r="M5379" s="203"/>
    </row>
    <row r="5380" spans="1:13" s="189" customFormat="1" ht="15" customHeight="1" x14ac:dyDescent="0.25">
      <c r="A5380" s="204"/>
      <c r="F5380" s="201"/>
      <c r="G5380" s="201"/>
      <c r="M5380" s="203"/>
    </row>
    <row r="5381" spans="1:13" s="189" customFormat="1" ht="15" customHeight="1" x14ac:dyDescent="0.25">
      <c r="A5381" s="204"/>
      <c r="F5381" s="201"/>
      <c r="G5381" s="201"/>
      <c r="M5381" s="203"/>
    </row>
    <row r="5382" spans="1:13" s="189" customFormat="1" ht="15" customHeight="1" x14ac:dyDescent="0.25">
      <c r="A5382" s="204"/>
      <c r="F5382" s="201"/>
      <c r="G5382" s="201"/>
      <c r="M5382" s="203"/>
    </row>
    <row r="5383" spans="1:13" s="189" customFormat="1" ht="15" customHeight="1" x14ac:dyDescent="0.25">
      <c r="A5383" s="204"/>
      <c r="F5383" s="201"/>
      <c r="G5383" s="201"/>
      <c r="M5383" s="203"/>
    </row>
    <row r="5384" spans="1:13" s="189" customFormat="1" ht="15" customHeight="1" x14ac:dyDescent="0.25">
      <c r="A5384" s="204"/>
      <c r="F5384" s="201"/>
      <c r="G5384" s="201"/>
      <c r="M5384" s="203"/>
    </row>
    <row r="5385" spans="1:13" s="189" customFormat="1" ht="15" customHeight="1" x14ac:dyDescent="0.25">
      <c r="A5385" s="204"/>
      <c r="F5385" s="201"/>
      <c r="G5385" s="201"/>
      <c r="M5385" s="203"/>
    </row>
    <row r="5386" spans="1:13" s="189" customFormat="1" ht="15" customHeight="1" x14ac:dyDescent="0.25">
      <c r="A5386" s="204"/>
      <c r="F5386" s="201"/>
      <c r="G5386" s="201"/>
      <c r="M5386" s="203"/>
    </row>
    <row r="5387" spans="1:13" s="189" customFormat="1" ht="15" customHeight="1" x14ac:dyDescent="0.25">
      <c r="A5387" s="204"/>
      <c r="F5387" s="201"/>
      <c r="G5387" s="201"/>
      <c r="M5387" s="203"/>
    </row>
    <row r="5388" spans="1:13" s="189" customFormat="1" ht="15" customHeight="1" x14ac:dyDescent="0.25">
      <c r="A5388" s="204"/>
      <c r="F5388" s="201"/>
      <c r="G5388" s="201"/>
      <c r="M5388" s="203"/>
    </row>
    <row r="5389" spans="1:13" s="189" customFormat="1" ht="15" customHeight="1" x14ac:dyDescent="0.25">
      <c r="A5389" s="204"/>
      <c r="F5389" s="201"/>
      <c r="G5389" s="201"/>
      <c r="M5389" s="203"/>
    </row>
    <row r="5390" spans="1:13" s="189" customFormat="1" ht="15" customHeight="1" x14ac:dyDescent="0.25">
      <c r="A5390" s="204"/>
      <c r="F5390" s="201"/>
      <c r="G5390" s="201"/>
      <c r="M5390" s="203"/>
    </row>
    <row r="5391" spans="1:13" s="189" customFormat="1" ht="15" customHeight="1" x14ac:dyDescent="0.25">
      <c r="A5391" s="204"/>
      <c r="F5391" s="201"/>
      <c r="G5391" s="201"/>
      <c r="M5391" s="203"/>
    </row>
    <row r="5392" spans="1:13" s="189" customFormat="1" ht="15" customHeight="1" x14ac:dyDescent="0.25">
      <c r="A5392" s="204"/>
      <c r="F5392" s="201"/>
      <c r="G5392" s="201"/>
      <c r="M5392" s="203"/>
    </row>
    <row r="5393" spans="1:13" s="189" customFormat="1" ht="15" customHeight="1" x14ac:dyDescent="0.25">
      <c r="A5393" s="204"/>
      <c r="F5393" s="201"/>
      <c r="G5393" s="201"/>
      <c r="M5393" s="203"/>
    </row>
    <row r="5394" spans="1:13" s="189" customFormat="1" ht="15" customHeight="1" x14ac:dyDescent="0.25">
      <c r="A5394" s="204"/>
      <c r="F5394" s="201"/>
      <c r="G5394" s="201"/>
      <c r="M5394" s="203"/>
    </row>
    <row r="5395" spans="1:13" s="189" customFormat="1" ht="15" customHeight="1" x14ac:dyDescent="0.25">
      <c r="A5395" s="204"/>
      <c r="F5395" s="201"/>
      <c r="G5395" s="201"/>
      <c r="M5395" s="203"/>
    </row>
    <row r="5396" spans="1:13" s="189" customFormat="1" ht="15" customHeight="1" x14ac:dyDescent="0.25">
      <c r="A5396" s="204"/>
      <c r="F5396" s="201"/>
      <c r="G5396" s="201"/>
      <c r="M5396" s="203"/>
    </row>
    <row r="5397" spans="1:13" s="189" customFormat="1" ht="15" customHeight="1" x14ac:dyDescent="0.25">
      <c r="A5397" s="204"/>
      <c r="F5397" s="201"/>
      <c r="G5397" s="201"/>
      <c r="M5397" s="203"/>
    </row>
    <row r="5398" spans="1:13" s="189" customFormat="1" ht="15" customHeight="1" x14ac:dyDescent="0.25">
      <c r="A5398" s="204"/>
      <c r="F5398" s="201"/>
      <c r="G5398" s="201"/>
      <c r="M5398" s="203"/>
    </row>
    <row r="5399" spans="1:13" s="189" customFormat="1" ht="15" customHeight="1" x14ac:dyDescent="0.25">
      <c r="A5399" s="204"/>
      <c r="F5399" s="201"/>
      <c r="G5399" s="201"/>
      <c r="M5399" s="203"/>
    </row>
    <row r="5400" spans="1:13" s="189" customFormat="1" ht="15" customHeight="1" x14ac:dyDescent="0.25">
      <c r="A5400" s="204"/>
      <c r="F5400" s="201"/>
      <c r="G5400" s="201"/>
      <c r="M5400" s="203"/>
    </row>
    <row r="5401" spans="1:13" s="189" customFormat="1" ht="15" customHeight="1" x14ac:dyDescent="0.25">
      <c r="A5401" s="204"/>
      <c r="F5401" s="201"/>
      <c r="G5401" s="201"/>
      <c r="M5401" s="203"/>
    </row>
    <row r="5402" spans="1:13" s="189" customFormat="1" ht="15" customHeight="1" x14ac:dyDescent="0.25">
      <c r="A5402" s="204"/>
      <c r="F5402" s="201"/>
      <c r="G5402" s="201"/>
      <c r="M5402" s="203"/>
    </row>
    <row r="5403" spans="1:13" s="189" customFormat="1" ht="15" customHeight="1" x14ac:dyDescent="0.25">
      <c r="A5403" s="204"/>
      <c r="F5403" s="201"/>
      <c r="G5403" s="201"/>
      <c r="M5403" s="203"/>
    </row>
    <row r="5404" spans="1:13" s="189" customFormat="1" ht="15" customHeight="1" x14ac:dyDescent="0.25">
      <c r="A5404" s="204"/>
      <c r="F5404" s="201"/>
      <c r="G5404" s="201"/>
      <c r="M5404" s="203"/>
    </row>
    <row r="5405" spans="1:13" s="189" customFormat="1" ht="15" customHeight="1" x14ac:dyDescent="0.25">
      <c r="A5405" s="204"/>
      <c r="F5405" s="201"/>
      <c r="G5405" s="201"/>
      <c r="M5405" s="203"/>
    </row>
    <row r="5406" spans="1:13" s="189" customFormat="1" ht="15" customHeight="1" x14ac:dyDescent="0.25">
      <c r="A5406" s="204"/>
      <c r="F5406" s="201"/>
      <c r="G5406" s="201"/>
      <c r="M5406" s="203"/>
    </row>
    <row r="5407" spans="1:13" s="189" customFormat="1" ht="15" customHeight="1" x14ac:dyDescent="0.25">
      <c r="A5407" s="204"/>
      <c r="F5407" s="201"/>
      <c r="G5407" s="201"/>
      <c r="M5407" s="203"/>
    </row>
    <row r="5408" spans="1:13" s="189" customFormat="1" ht="15" customHeight="1" x14ac:dyDescent="0.25">
      <c r="A5408" s="204"/>
      <c r="F5408" s="201"/>
      <c r="G5408" s="201"/>
      <c r="M5408" s="203"/>
    </row>
    <row r="5409" spans="1:13" s="189" customFormat="1" ht="15" customHeight="1" x14ac:dyDescent="0.25">
      <c r="A5409" s="204"/>
      <c r="F5409" s="201"/>
      <c r="G5409" s="201"/>
      <c r="M5409" s="203"/>
    </row>
    <row r="5410" spans="1:13" s="189" customFormat="1" ht="15" customHeight="1" x14ac:dyDescent="0.25">
      <c r="A5410" s="204"/>
      <c r="F5410" s="201"/>
      <c r="G5410" s="201"/>
      <c r="M5410" s="203"/>
    </row>
    <row r="5411" spans="1:13" s="189" customFormat="1" ht="15" customHeight="1" x14ac:dyDescent="0.25">
      <c r="A5411" s="204"/>
      <c r="F5411" s="201"/>
      <c r="G5411" s="201"/>
      <c r="M5411" s="203"/>
    </row>
    <row r="5412" spans="1:13" s="189" customFormat="1" ht="15" customHeight="1" x14ac:dyDescent="0.25">
      <c r="A5412" s="204"/>
      <c r="F5412" s="201"/>
      <c r="G5412" s="201"/>
      <c r="M5412" s="203"/>
    </row>
    <row r="5413" spans="1:13" s="189" customFormat="1" ht="15" customHeight="1" x14ac:dyDescent="0.25">
      <c r="A5413" s="204"/>
      <c r="F5413" s="201"/>
      <c r="G5413" s="201"/>
      <c r="M5413" s="203"/>
    </row>
    <row r="5414" spans="1:13" s="189" customFormat="1" ht="15" customHeight="1" x14ac:dyDescent="0.25">
      <c r="A5414" s="204"/>
      <c r="F5414" s="201"/>
      <c r="G5414" s="201"/>
      <c r="M5414" s="203"/>
    </row>
    <row r="5415" spans="1:13" s="189" customFormat="1" ht="15" customHeight="1" x14ac:dyDescent="0.25">
      <c r="A5415" s="204"/>
      <c r="F5415" s="201"/>
      <c r="G5415" s="201"/>
      <c r="M5415" s="203"/>
    </row>
    <row r="5416" spans="1:13" s="189" customFormat="1" ht="15" customHeight="1" x14ac:dyDescent="0.25">
      <c r="A5416" s="204"/>
      <c r="F5416" s="201"/>
      <c r="G5416" s="201"/>
      <c r="M5416" s="203"/>
    </row>
    <row r="5417" spans="1:13" s="189" customFormat="1" ht="15" customHeight="1" x14ac:dyDescent="0.25">
      <c r="A5417" s="204"/>
      <c r="F5417" s="201"/>
      <c r="G5417" s="201"/>
      <c r="M5417" s="203"/>
    </row>
    <row r="5418" spans="1:13" s="189" customFormat="1" ht="15" customHeight="1" x14ac:dyDescent="0.25">
      <c r="A5418" s="204"/>
      <c r="F5418" s="201"/>
      <c r="G5418" s="201"/>
      <c r="M5418" s="203"/>
    </row>
    <row r="5419" spans="1:13" s="189" customFormat="1" ht="15" customHeight="1" x14ac:dyDescent="0.25">
      <c r="A5419" s="204"/>
      <c r="F5419" s="201"/>
      <c r="G5419" s="201"/>
      <c r="M5419" s="203"/>
    </row>
    <row r="5420" spans="1:13" s="189" customFormat="1" ht="15" customHeight="1" x14ac:dyDescent="0.25">
      <c r="A5420" s="204"/>
      <c r="F5420" s="201"/>
      <c r="G5420" s="201"/>
      <c r="M5420" s="203"/>
    </row>
    <row r="5421" spans="1:13" s="189" customFormat="1" ht="15" customHeight="1" x14ac:dyDescent="0.25">
      <c r="A5421" s="204"/>
      <c r="F5421" s="201"/>
      <c r="G5421" s="201"/>
      <c r="M5421" s="203"/>
    </row>
    <row r="5422" spans="1:13" s="189" customFormat="1" ht="15" customHeight="1" x14ac:dyDescent="0.25">
      <c r="A5422" s="204"/>
      <c r="F5422" s="201"/>
      <c r="G5422" s="201"/>
      <c r="M5422" s="203"/>
    </row>
    <row r="5423" spans="1:13" s="189" customFormat="1" ht="15" customHeight="1" x14ac:dyDescent="0.25">
      <c r="A5423" s="204"/>
      <c r="F5423" s="201"/>
      <c r="G5423" s="201"/>
      <c r="M5423" s="203"/>
    </row>
    <row r="5424" spans="1:13" s="189" customFormat="1" ht="15" customHeight="1" x14ac:dyDescent="0.25">
      <c r="A5424" s="204"/>
      <c r="F5424" s="201"/>
      <c r="G5424" s="201"/>
      <c r="M5424" s="203"/>
    </row>
    <row r="5425" spans="1:13" s="189" customFormat="1" ht="15" customHeight="1" x14ac:dyDescent="0.25">
      <c r="A5425" s="204"/>
      <c r="F5425" s="201"/>
      <c r="G5425" s="201"/>
      <c r="M5425" s="203"/>
    </row>
    <row r="5426" spans="1:13" s="189" customFormat="1" ht="15" customHeight="1" x14ac:dyDescent="0.25">
      <c r="A5426" s="204"/>
      <c r="F5426" s="201"/>
      <c r="G5426" s="201"/>
      <c r="M5426" s="203"/>
    </row>
    <row r="5427" spans="1:13" s="189" customFormat="1" ht="15" customHeight="1" x14ac:dyDescent="0.25">
      <c r="A5427" s="204"/>
      <c r="F5427" s="201"/>
      <c r="G5427" s="201"/>
      <c r="M5427" s="203"/>
    </row>
    <row r="5428" spans="1:13" s="189" customFormat="1" ht="15" customHeight="1" x14ac:dyDescent="0.25">
      <c r="A5428" s="204"/>
      <c r="F5428" s="201"/>
      <c r="G5428" s="201"/>
      <c r="M5428" s="203"/>
    </row>
    <row r="5429" spans="1:13" s="189" customFormat="1" ht="15" customHeight="1" x14ac:dyDescent="0.25">
      <c r="A5429" s="204"/>
      <c r="F5429" s="201"/>
      <c r="G5429" s="201"/>
      <c r="M5429" s="203"/>
    </row>
    <row r="5430" spans="1:13" s="189" customFormat="1" ht="15" customHeight="1" x14ac:dyDescent="0.25">
      <c r="A5430" s="204"/>
      <c r="F5430" s="201"/>
      <c r="G5430" s="201"/>
      <c r="M5430" s="203"/>
    </row>
    <row r="5431" spans="1:13" s="189" customFormat="1" ht="15" customHeight="1" x14ac:dyDescent="0.25">
      <c r="A5431" s="204"/>
      <c r="F5431" s="201"/>
      <c r="G5431" s="201"/>
      <c r="M5431" s="203"/>
    </row>
    <row r="5432" spans="1:13" s="189" customFormat="1" ht="15" customHeight="1" x14ac:dyDescent="0.25">
      <c r="A5432" s="204"/>
      <c r="F5432" s="201"/>
      <c r="G5432" s="201"/>
      <c r="M5432" s="203"/>
    </row>
    <row r="5433" spans="1:13" s="189" customFormat="1" ht="15" customHeight="1" x14ac:dyDescent="0.25">
      <c r="A5433" s="204"/>
      <c r="F5433" s="201"/>
      <c r="G5433" s="201"/>
      <c r="M5433" s="203"/>
    </row>
    <row r="5434" spans="1:13" s="189" customFormat="1" ht="15" customHeight="1" x14ac:dyDescent="0.25">
      <c r="A5434" s="204"/>
      <c r="F5434" s="201"/>
      <c r="G5434" s="201"/>
      <c r="M5434" s="203"/>
    </row>
    <row r="5435" spans="1:13" s="189" customFormat="1" ht="15" customHeight="1" x14ac:dyDescent="0.25">
      <c r="A5435" s="204"/>
      <c r="F5435" s="201"/>
      <c r="G5435" s="201"/>
      <c r="M5435" s="203"/>
    </row>
    <row r="5436" spans="1:13" s="189" customFormat="1" ht="15" customHeight="1" x14ac:dyDescent="0.25">
      <c r="A5436" s="204"/>
      <c r="F5436" s="201"/>
      <c r="G5436" s="201"/>
      <c r="M5436" s="203"/>
    </row>
    <row r="5437" spans="1:13" s="189" customFormat="1" ht="15" customHeight="1" x14ac:dyDescent="0.25">
      <c r="A5437" s="204"/>
      <c r="F5437" s="201"/>
      <c r="G5437" s="201"/>
      <c r="M5437" s="203"/>
    </row>
    <row r="5438" spans="1:13" s="189" customFormat="1" ht="15" customHeight="1" x14ac:dyDescent="0.25">
      <c r="A5438" s="204"/>
      <c r="F5438" s="201"/>
      <c r="G5438" s="201"/>
      <c r="M5438" s="203"/>
    </row>
    <row r="5439" spans="1:13" s="189" customFormat="1" ht="15" customHeight="1" x14ac:dyDescent="0.25">
      <c r="A5439" s="204"/>
      <c r="F5439" s="201"/>
      <c r="G5439" s="201"/>
      <c r="M5439" s="203"/>
    </row>
    <row r="5440" spans="1:13" s="189" customFormat="1" ht="15" customHeight="1" x14ac:dyDescent="0.25">
      <c r="A5440" s="204"/>
      <c r="F5440" s="201"/>
      <c r="G5440" s="201"/>
      <c r="M5440" s="203"/>
    </row>
    <row r="5441" spans="1:13" s="189" customFormat="1" ht="15" customHeight="1" x14ac:dyDescent="0.25">
      <c r="A5441" s="204"/>
      <c r="F5441" s="201"/>
      <c r="G5441" s="201"/>
      <c r="M5441" s="203"/>
    </row>
    <row r="5442" spans="1:13" s="189" customFormat="1" ht="15" customHeight="1" x14ac:dyDescent="0.25">
      <c r="A5442" s="204"/>
      <c r="F5442" s="201"/>
      <c r="G5442" s="201"/>
      <c r="M5442" s="203"/>
    </row>
    <row r="5443" spans="1:13" s="189" customFormat="1" ht="15" customHeight="1" x14ac:dyDescent="0.25">
      <c r="A5443" s="204"/>
      <c r="F5443" s="201"/>
      <c r="G5443" s="201"/>
      <c r="M5443" s="203"/>
    </row>
    <row r="5444" spans="1:13" s="189" customFormat="1" ht="15" customHeight="1" x14ac:dyDescent="0.25">
      <c r="A5444" s="204"/>
      <c r="F5444" s="201"/>
      <c r="G5444" s="201"/>
      <c r="M5444" s="203"/>
    </row>
    <row r="5445" spans="1:13" s="189" customFormat="1" ht="15" customHeight="1" x14ac:dyDescent="0.25">
      <c r="A5445" s="204"/>
      <c r="F5445" s="201"/>
      <c r="G5445" s="201"/>
      <c r="M5445" s="203"/>
    </row>
    <row r="5446" spans="1:13" s="189" customFormat="1" ht="15" customHeight="1" x14ac:dyDescent="0.25">
      <c r="A5446" s="204"/>
      <c r="F5446" s="201"/>
      <c r="G5446" s="201"/>
      <c r="M5446" s="203"/>
    </row>
    <row r="5447" spans="1:13" s="189" customFormat="1" ht="15" customHeight="1" x14ac:dyDescent="0.25">
      <c r="A5447" s="204"/>
      <c r="F5447" s="201"/>
      <c r="G5447" s="201"/>
      <c r="M5447" s="203"/>
    </row>
    <row r="5448" spans="1:13" s="189" customFormat="1" ht="15" customHeight="1" x14ac:dyDescent="0.25">
      <c r="A5448" s="204"/>
      <c r="F5448" s="201"/>
      <c r="G5448" s="201"/>
      <c r="M5448" s="203"/>
    </row>
    <row r="5449" spans="1:13" s="189" customFormat="1" ht="15" customHeight="1" x14ac:dyDescent="0.25">
      <c r="A5449" s="204"/>
      <c r="F5449" s="201"/>
      <c r="G5449" s="201"/>
      <c r="M5449" s="203"/>
    </row>
    <row r="5450" spans="1:13" s="189" customFormat="1" ht="15" customHeight="1" x14ac:dyDescent="0.25">
      <c r="A5450" s="204"/>
      <c r="F5450" s="201"/>
      <c r="G5450" s="201"/>
      <c r="M5450" s="203"/>
    </row>
    <row r="5451" spans="1:13" s="189" customFormat="1" ht="15" customHeight="1" x14ac:dyDescent="0.25">
      <c r="A5451" s="204"/>
      <c r="F5451" s="201"/>
      <c r="G5451" s="201"/>
      <c r="M5451" s="203"/>
    </row>
    <row r="5452" spans="1:13" s="189" customFormat="1" ht="15" customHeight="1" x14ac:dyDescent="0.25">
      <c r="A5452" s="204"/>
      <c r="F5452" s="201"/>
      <c r="G5452" s="201"/>
      <c r="M5452" s="203"/>
    </row>
    <row r="5453" spans="1:13" s="189" customFormat="1" ht="15" customHeight="1" x14ac:dyDescent="0.25">
      <c r="A5453" s="204"/>
      <c r="F5453" s="201"/>
      <c r="G5453" s="201"/>
      <c r="M5453" s="203"/>
    </row>
    <row r="5454" spans="1:13" s="189" customFormat="1" ht="15" customHeight="1" x14ac:dyDescent="0.25">
      <c r="A5454" s="204"/>
      <c r="F5454" s="201"/>
      <c r="G5454" s="201"/>
      <c r="M5454" s="203"/>
    </row>
    <row r="5455" spans="1:13" s="189" customFormat="1" ht="15" customHeight="1" x14ac:dyDescent="0.25">
      <c r="A5455" s="204"/>
      <c r="F5455" s="201"/>
      <c r="G5455" s="201"/>
      <c r="M5455" s="203"/>
    </row>
    <row r="5456" spans="1:13" s="189" customFormat="1" ht="15" customHeight="1" x14ac:dyDescent="0.25">
      <c r="A5456" s="204"/>
      <c r="F5456" s="201"/>
      <c r="G5456" s="201"/>
      <c r="M5456" s="203"/>
    </row>
    <row r="5457" spans="1:13" s="189" customFormat="1" ht="15" customHeight="1" x14ac:dyDescent="0.25">
      <c r="A5457" s="204"/>
      <c r="F5457" s="201"/>
      <c r="G5457" s="201"/>
      <c r="M5457" s="203"/>
    </row>
    <row r="5458" spans="1:13" s="189" customFormat="1" ht="15" customHeight="1" x14ac:dyDescent="0.25">
      <c r="A5458" s="204"/>
      <c r="F5458" s="201"/>
      <c r="G5458" s="201"/>
      <c r="M5458" s="203"/>
    </row>
    <row r="5459" spans="1:13" s="189" customFormat="1" ht="15" customHeight="1" x14ac:dyDescent="0.25">
      <c r="A5459" s="204"/>
      <c r="F5459" s="201"/>
      <c r="G5459" s="201"/>
      <c r="M5459" s="203"/>
    </row>
    <row r="5460" spans="1:13" s="189" customFormat="1" ht="15" customHeight="1" x14ac:dyDescent="0.25">
      <c r="A5460" s="204"/>
      <c r="F5460" s="201"/>
      <c r="G5460" s="201"/>
      <c r="M5460" s="203"/>
    </row>
    <row r="5461" spans="1:13" s="189" customFormat="1" ht="15" customHeight="1" x14ac:dyDescent="0.25">
      <c r="A5461" s="204"/>
      <c r="F5461" s="201"/>
      <c r="G5461" s="201"/>
      <c r="M5461" s="203"/>
    </row>
    <row r="5462" spans="1:13" s="189" customFormat="1" ht="15" customHeight="1" x14ac:dyDescent="0.25">
      <c r="A5462" s="204"/>
      <c r="F5462" s="201"/>
      <c r="G5462" s="201"/>
      <c r="M5462" s="203"/>
    </row>
    <row r="5463" spans="1:13" s="189" customFormat="1" ht="15" customHeight="1" x14ac:dyDescent="0.25">
      <c r="A5463" s="204"/>
      <c r="F5463" s="201"/>
      <c r="G5463" s="201"/>
      <c r="M5463" s="203"/>
    </row>
    <row r="5464" spans="1:13" s="189" customFormat="1" ht="15" customHeight="1" x14ac:dyDescent="0.25">
      <c r="A5464" s="204"/>
      <c r="F5464" s="201"/>
      <c r="G5464" s="201"/>
      <c r="M5464" s="203"/>
    </row>
    <row r="5465" spans="1:13" s="189" customFormat="1" ht="15" customHeight="1" x14ac:dyDescent="0.25">
      <c r="A5465" s="204"/>
      <c r="F5465" s="201"/>
      <c r="G5465" s="201"/>
      <c r="M5465" s="203"/>
    </row>
    <row r="5466" spans="1:13" s="189" customFormat="1" ht="15" customHeight="1" x14ac:dyDescent="0.25">
      <c r="A5466" s="204"/>
      <c r="F5466" s="201"/>
      <c r="G5466" s="201"/>
      <c r="M5466" s="203"/>
    </row>
    <row r="5467" spans="1:13" s="189" customFormat="1" ht="15" customHeight="1" x14ac:dyDescent="0.25">
      <c r="A5467" s="204"/>
      <c r="F5467" s="201"/>
      <c r="G5467" s="201"/>
      <c r="M5467" s="203"/>
    </row>
    <row r="5468" spans="1:13" s="189" customFormat="1" ht="15" customHeight="1" x14ac:dyDescent="0.25">
      <c r="A5468" s="204"/>
      <c r="F5468" s="201"/>
      <c r="G5468" s="201"/>
      <c r="M5468" s="203"/>
    </row>
    <row r="5469" spans="1:13" s="189" customFormat="1" ht="15" customHeight="1" x14ac:dyDescent="0.25">
      <c r="A5469" s="204"/>
      <c r="F5469" s="201"/>
      <c r="G5469" s="201"/>
      <c r="M5469" s="203"/>
    </row>
    <row r="5470" spans="1:13" s="189" customFormat="1" ht="15" customHeight="1" x14ac:dyDescent="0.25">
      <c r="A5470" s="204"/>
      <c r="F5470" s="201"/>
      <c r="G5470" s="201"/>
      <c r="M5470" s="203"/>
    </row>
    <row r="5471" spans="1:13" s="189" customFormat="1" ht="15" customHeight="1" x14ac:dyDescent="0.25">
      <c r="A5471" s="204"/>
      <c r="F5471" s="201"/>
      <c r="G5471" s="201"/>
      <c r="M5471" s="203"/>
    </row>
    <row r="5472" spans="1:13" s="189" customFormat="1" ht="15" customHeight="1" x14ac:dyDescent="0.25">
      <c r="A5472" s="204"/>
      <c r="F5472" s="201"/>
      <c r="G5472" s="201"/>
      <c r="M5472" s="203"/>
    </row>
    <row r="5473" spans="1:13" s="189" customFormat="1" ht="15" customHeight="1" x14ac:dyDescent="0.25">
      <c r="A5473" s="204"/>
      <c r="F5473" s="201"/>
      <c r="G5473" s="201"/>
      <c r="M5473" s="203"/>
    </row>
    <row r="5474" spans="1:13" s="189" customFormat="1" ht="15" customHeight="1" x14ac:dyDescent="0.25">
      <c r="A5474" s="204"/>
      <c r="F5474" s="201"/>
      <c r="G5474" s="201"/>
      <c r="M5474" s="203"/>
    </row>
    <row r="5475" spans="1:13" s="189" customFormat="1" ht="15" customHeight="1" x14ac:dyDescent="0.25">
      <c r="A5475" s="204"/>
      <c r="F5475" s="201"/>
      <c r="G5475" s="201"/>
      <c r="M5475" s="203"/>
    </row>
    <row r="5476" spans="1:13" s="189" customFormat="1" ht="15" customHeight="1" x14ac:dyDescent="0.25">
      <c r="A5476" s="204"/>
      <c r="F5476" s="201"/>
      <c r="G5476" s="201"/>
      <c r="M5476" s="203"/>
    </row>
    <row r="5477" spans="1:13" s="189" customFormat="1" ht="15" customHeight="1" x14ac:dyDescent="0.25">
      <c r="A5477" s="204"/>
      <c r="F5477" s="201"/>
      <c r="G5477" s="201"/>
      <c r="M5477" s="203"/>
    </row>
    <row r="5478" spans="1:13" s="189" customFormat="1" ht="15" customHeight="1" x14ac:dyDescent="0.25">
      <c r="A5478" s="204"/>
      <c r="F5478" s="201"/>
      <c r="G5478" s="201"/>
      <c r="M5478" s="203"/>
    </row>
    <row r="5479" spans="1:13" s="189" customFormat="1" ht="15" customHeight="1" x14ac:dyDescent="0.25">
      <c r="A5479" s="204"/>
      <c r="F5479" s="201"/>
      <c r="G5479" s="201"/>
      <c r="M5479" s="203"/>
    </row>
    <row r="5480" spans="1:13" s="189" customFormat="1" ht="15" customHeight="1" x14ac:dyDescent="0.25">
      <c r="A5480" s="204"/>
      <c r="F5480" s="201"/>
      <c r="G5480" s="201"/>
      <c r="M5480" s="203"/>
    </row>
    <row r="5481" spans="1:13" s="189" customFormat="1" ht="15" customHeight="1" x14ac:dyDescent="0.25">
      <c r="A5481" s="204"/>
      <c r="F5481" s="201"/>
      <c r="G5481" s="201"/>
      <c r="M5481" s="203"/>
    </row>
    <row r="5482" spans="1:13" s="189" customFormat="1" ht="15" customHeight="1" x14ac:dyDescent="0.25">
      <c r="A5482" s="204"/>
      <c r="F5482" s="201"/>
      <c r="G5482" s="201"/>
      <c r="M5482" s="203"/>
    </row>
    <row r="5483" spans="1:13" s="189" customFormat="1" ht="15" customHeight="1" x14ac:dyDescent="0.25">
      <c r="A5483" s="204"/>
      <c r="F5483" s="201"/>
      <c r="G5483" s="201"/>
      <c r="M5483" s="203"/>
    </row>
    <row r="5484" spans="1:13" s="189" customFormat="1" ht="15" customHeight="1" x14ac:dyDescent="0.25">
      <c r="A5484" s="204"/>
      <c r="F5484" s="201"/>
      <c r="G5484" s="201"/>
      <c r="M5484" s="203"/>
    </row>
    <row r="5485" spans="1:13" s="189" customFormat="1" ht="15" customHeight="1" x14ac:dyDescent="0.25">
      <c r="A5485" s="204"/>
      <c r="F5485" s="201"/>
      <c r="G5485" s="201"/>
      <c r="M5485" s="203"/>
    </row>
    <row r="5486" spans="1:13" s="189" customFormat="1" ht="15" customHeight="1" x14ac:dyDescent="0.25">
      <c r="A5486" s="204"/>
      <c r="F5486" s="201"/>
      <c r="G5486" s="201"/>
      <c r="M5486" s="203"/>
    </row>
    <row r="5487" spans="1:13" s="189" customFormat="1" ht="15" customHeight="1" x14ac:dyDescent="0.25">
      <c r="A5487" s="204"/>
      <c r="F5487" s="201"/>
      <c r="G5487" s="201"/>
      <c r="M5487" s="203"/>
    </row>
    <row r="5488" spans="1:13" s="189" customFormat="1" ht="15" customHeight="1" x14ac:dyDescent="0.25">
      <c r="A5488" s="204"/>
      <c r="F5488" s="201"/>
      <c r="G5488" s="201"/>
      <c r="M5488" s="203"/>
    </row>
    <row r="5489" spans="1:13" s="189" customFormat="1" ht="15" customHeight="1" x14ac:dyDescent="0.25">
      <c r="A5489" s="204"/>
      <c r="F5489" s="201"/>
      <c r="G5489" s="201"/>
      <c r="M5489" s="203"/>
    </row>
    <row r="5490" spans="1:13" s="189" customFormat="1" ht="15" customHeight="1" x14ac:dyDescent="0.25">
      <c r="A5490" s="204"/>
      <c r="F5490" s="201"/>
      <c r="G5490" s="201"/>
      <c r="M5490" s="203"/>
    </row>
    <row r="5491" spans="1:13" s="189" customFormat="1" ht="15" customHeight="1" x14ac:dyDescent="0.25">
      <c r="A5491" s="204"/>
      <c r="F5491" s="201"/>
      <c r="G5491" s="201"/>
      <c r="M5491" s="203"/>
    </row>
    <row r="5492" spans="1:13" s="189" customFormat="1" ht="15" customHeight="1" x14ac:dyDescent="0.25">
      <c r="A5492" s="204"/>
      <c r="F5492" s="201"/>
      <c r="G5492" s="201"/>
      <c r="M5492" s="203"/>
    </row>
    <row r="5493" spans="1:13" s="189" customFormat="1" ht="15" customHeight="1" x14ac:dyDescent="0.25">
      <c r="A5493" s="204"/>
      <c r="F5493" s="201"/>
      <c r="G5493" s="201"/>
      <c r="M5493" s="203"/>
    </row>
    <row r="5494" spans="1:13" s="189" customFormat="1" ht="15" customHeight="1" x14ac:dyDescent="0.25">
      <c r="A5494" s="204"/>
      <c r="F5494" s="201"/>
      <c r="G5494" s="201"/>
      <c r="M5494" s="203"/>
    </row>
    <row r="5495" spans="1:13" s="189" customFormat="1" ht="15" customHeight="1" x14ac:dyDescent="0.25">
      <c r="A5495" s="204"/>
      <c r="F5495" s="201"/>
      <c r="G5495" s="201"/>
      <c r="M5495" s="203"/>
    </row>
    <row r="5496" spans="1:13" s="189" customFormat="1" ht="15" customHeight="1" x14ac:dyDescent="0.25">
      <c r="A5496" s="204"/>
      <c r="F5496" s="201"/>
      <c r="G5496" s="201"/>
      <c r="M5496" s="203"/>
    </row>
    <row r="5497" spans="1:13" s="189" customFormat="1" ht="15" customHeight="1" x14ac:dyDescent="0.25">
      <c r="A5497" s="204"/>
      <c r="F5497" s="201"/>
      <c r="G5497" s="201"/>
      <c r="M5497" s="203"/>
    </row>
    <row r="5498" spans="1:13" s="189" customFormat="1" ht="15" customHeight="1" x14ac:dyDescent="0.25">
      <c r="A5498" s="204"/>
      <c r="F5498" s="201"/>
      <c r="G5498" s="201"/>
      <c r="M5498" s="203"/>
    </row>
    <row r="5499" spans="1:13" s="189" customFormat="1" ht="15" customHeight="1" x14ac:dyDescent="0.25">
      <c r="A5499" s="204"/>
      <c r="F5499" s="201"/>
      <c r="G5499" s="201"/>
      <c r="M5499" s="203"/>
    </row>
    <row r="5500" spans="1:13" s="189" customFormat="1" ht="15" customHeight="1" x14ac:dyDescent="0.25">
      <c r="A5500" s="204"/>
      <c r="F5500" s="201"/>
      <c r="G5500" s="201"/>
      <c r="M5500" s="203"/>
    </row>
    <row r="5501" spans="1:13" s="189" customFormat="1" ht="15" customHeight="1" x14ac:dyDescent="0.25">
      <c r="A5501" s="204"/>
      <c r="F5501" s="201"/>
      <c r="G5501" s="201"/>
      <c r="M5501" s="203"/>
    </row>
    <row r="5502" spans="1:13" s="189" customFormat="1" ht="15" customHeight="1" x14ac:dyDescent="0.25">
      <c r="A5502" s="204"/>
      <c r="F5502" s="201"/>
      <c r="G5502" s="201"/>
      <c r="M5502" s="203"/>
    </row>
    <row r="5503" spans="1:13" s="189" customFormat="1" ht="15" customHeight="1" x14ac:dyDescent="0.25">
      <c r="A5503" s="204"/>
      <c r="F5503" s="201"/>
      <c r="G5503" s="201"/>
      <c r="M5503" s="203"/>
    </row>
    <row r="5504" spans="1:13" s="189" customFormat="1" ht="15" customHeight="1" x14ac:dyDescent="0.25">
      <c r="A5504" s="204"/>
      <c r="F5504" s="201"/>
      <c r="G5504" s="201"/>
      <c r="M5504" s="203"/>
    </row>
    <row r="5505" spans="1:13" s="189" customFormat="1" ht="15" customHeight="1" x14ac:dyDescent="0.25">
      <c r="A5505" s="204"/>
      <c r="F5505" s="201"/>
      <c r="G5505" s="201"/>
      <c r="M5505" s="203"/>
    </row>
    <row r="5506" spans="1:13" s="189" customFormat="1" ht="15" customHeight="1" x14ac:dyDescent="0.25">
      <c r="A5506" s="204"/>
      <c r="F5506" s="201"/>
      <c r="G5506" s="201"/>
      <c r="M5506" s="203"/>
    </row>
    <row r="5507" spans="1:13" s="189" customFormat="1" ht="15" customHeight="1" x14ac:dyDescent="0.25">
      <c r="A5507" s="204"/>
      <c r="F5507" s="201"/>
      <c r="G5507" s="201"/>
      <c r="M5507" s="203"/>
    </row>
    <row r="5508" spans="1:13" s="189" customFormat="1" ht="15" customHeight="1" x14ac:dyDescent="0.25">
      <c r="A5508" s="204"/>
      <c r="F5508" s="201"/>
      <c r="G5508" s="201"/>
      <c r="M5508" s="203"/>
    </row>
    <row r="5509" spans="1:13" s="189" customFormat="1" ht="15" customHeight="1" x14ac:dyDescent="0.25">
      <c r="A5509" s="204"/>
      <c r="F5509" s="201"/>
      <c r="G5509" s="201"/>
      <c r="M5509" s="203"/>
    </row>
    <row r="5510" spans="1:13" s="189" customFormat="1" ht="15" customHeight="1" x14ac:dyDescent="0.25">
      <c r="A5510" s="204"/>
      <c r="F5510" s="201"/>
      <c r="G5510" s="201"/>
      <c r="M5510" s="203"/>
    </row>
    <row r="5511" spans="1:13" s="189" customFormat="1" ht="15" customHeight="1" x14ac:dyDescent="0.25">
      <c r="A5511" s="204"/>
      <c r="F5511" s="201"/>
      <c r="G5511" s="201"/>
      <c r="M5511" s="203"/>
    </row>
    <row r="5512" spans="1:13" s="189" customFormat="1" ht="15" customHeight="1" x14ac:dyDescent="0.25">
      <c r="A5512" s="204"/>
      <c r="F5512" s="201"/>
      <c r="G5512" s="201"/>
      <c r="M5512" s="203"/>
    </row>
    <row r="5513" spans="1:13" s="189" customFormat="1" ht="15" customHeight="1" x14ac:dyDescent="0.25">
      <c r="A5513" s="204"/>
      <c r="F5513" s="201"/>
      <c r="G5513" s="201"/>
      <c r="M5513" s="203"/>
    </row>
    <row r="5514" spans="1:13" s="189" customFormat="1" ht="15" customHeight="1" x14ac:dyDescent="0.25">
      <c r="A5514" s="204"/>
      <c r="F5514" s="201"/>
      <c r="G5514" s="201"/>
      <c r="M5514" s="203"/>
    </row>
    <row r="5515" spans="1:13" s="189" customFormat="1" ht="15" customHeight="1" x14ac:dyDescent="0.25">
      <c r="A5515" s="204"/>
      <c r="F5515" s="201"/>
      <c r="G5515" s="201"/>
      <c r="M5515" s="203"/>
    </row>
    <row r="5516" spans="1:13" s="189" customFormat="1" ht="15" customHeight="1" x14ac:dyDescent="0.25">
      <c r="A5516" s="204"/>
      <c r="F5516" s="201"/>
      <c r="G5516" s="201"/>
      <c r="M5516" s="203"/>
    </row>
    <row r="5517" spans="1:13" s="189" customFormat="1" ht="15" customHeight="1" x14ac:dyDescent="0.25">
      <c r="A5517" s="204"/>
      <c r="F5517" s="201"/>
      <c r="G5517" s="201"/>
      <c r="M5517" s="203"/>
    </row>
    <row r="5518" spans="1:13" s="189" customFormat="1" ht="15" customHeight="1" x14ac:dyDescent="0.25">
      <c r="A5518" s="204"/>
      <c r="F5518" s="201"/>
      <c r="G5518" s="201"/>
      <c r="M5518" s="203"/>
    </row>
    <row r="5519" spans="1:13" s="189" customFormat="1" ht="15" customHeight="1" x14ac:dyDescent="0.25">
      <c r="A5519" s="204"/>
      <c r="F5519" s="201"/>
      <c r="G5519" s="201"/>
      <c r="M5519" s="203"/>
    </row>
    <row r="5520" spans="1:13" s="189" customFormat="1" ht="15" customHeight="1" x14ac:dyDescent="0.25">
      <c r="A5520" s="204"/>
      <c r="F5520" s="201"/>
      <c r="G5520" s="201"/>
      <c r="M5520" s="203"/>
    </row>
    <row r="5521" spans="1:13" s="189" customFormat="1" ht="15" customHeight="1" x14ac:dyDescent="0.25">
      <c r="A5521" s="204"/>
      <c r="F5521" s="201"/>
      <c r="G5521" s="201"/>
      <c r="M5521" s="203"/>
    </row>
    <row r="5522" spans="1:13" s="189" customFormat="1" ht="15" customHeight="1" x14ac:dyDescent="0.25">
      <c r="A5522" s="204"/>
      <c r="F5522" s="201"/>
      <c r="G5522" s="201"/>
      <c r="M5522" s="203"/>
    </row>
    <row r="5523" spans="1:13" s="189" customFormat="1" ht="15" customHeight="1" x14ac:dyDescent="0.25">
      <c r="A5523" s="204"/>
      <c r="F5523" s="201"/>
      <c r="G5523" s="201"/>
      <c r="M5523" s="203"/>
    </row>
    <row r="5524" spans="1:13" s="189" customFormat="1" ht="15" customHeight="1" x14ac:dyDescent="0.25">
      <c r="A5524" s="204"/>
      <c r="F5524" s="201"/>
      <c r="G5524" s="201"/>
      <c r="M5524" s="203"/>
    </row>
    <row r="5525" spans="1:13" s="189" customFormat="1" ht="15" customHeight="1" x14ac:dyDescent="0.25">
      <c r="A5525" s="204"/>
      <c r="F5525" s="201"/>
      <c r="G5525" s="201"/>
      <c r="M5525" s="203"/>
    </row>
    <row r="5526" spans="1:13" s="189" customFormat="1" ht="15" customHeight="1" x14ac:dyDescent="0.25">
      <c r="A5526" s="204"/>
      <c r="F5526" s="201"/>
      <c r="G5526" s="201"/>
      <c r="M5526" s="203"/>
    </row>
    <row r="5527" spans="1:13" s="189" customFormat="1" ht="15" customHeight="1" x14ac:dyDescent="0.25">
      <c r="A5527" s="204"/>
      <c r="F5527" s="201"/>
      <c r="G5527" s="201"/>
      <c r="M5527" s="203"/>
    </row>
    <row r="5528" spans="1:13" s="189" customFormat="1" ht="15" customHeight="1" x14ac:dyDescent="0.25">
      <c r="A5528" s="204"/>
      <c r="F5528" s="201"/>
      <c r="G5528" s="201"/>
      <c r="M5528" s="203"/>
    </row>
    <row r="5529" spans="1:13" s="189" customFormat="1" ht="15" customHeight="1" x14ac:dyDescent="0.25">
      <c r="A5529" s="204"/>
      <c r="F5529" s="201"/>
      <c r="G5529" s="201"/>
      <c r="M5529" s="203"/>
    </row>
    <row r="5530" spans="1:13" s="189" customFormat="1" ht="15" customHeight="1" x14ac:dyDescent="0.25">
      <c r="A5530" s="204"/>
      <c r="F5530" s="201"/>
      <c r="G5530" s="201"/>
      <c r="M5530" s="203"/>
    </row>
    <row r="5531" spans="1:13" s="189" customFormat="1" ht="15" customHeight="1" x14ac:dyDescent="0.25">
      <c r="A5531" s="204"/>
      <c r="F5531" s="201"/>
      <c r="G5531" s="201"/>
      <c r="M5531" s="203"/>
    </row>
    <row r="5532" spans="1:13" s="189" customFormat="1" ht="15" customHeight="1" x14ac:dyDescent="0.25">
      <c r="A5532" s="204"/>
      <c r="F5532" s="201"/>
      <c r="G5532" s="201"/>
      <c r="M5532" s="203"/>
    </row>
    <row r="5533" spans="1:13" s="189" customFormat="1" ht="15" customHeight="1" x14ac:dyDescent="0.25">
      <c r="A5533" s="204"/>
      <c r="F5533" s="201"/>
      <c r="G5533" s="201"/>
      <c r="M5533" s="203"/>
    </row>
    <row r="5534" spans="1:13" s="189" customFormat="1" ht="15" customHeight="1" x14ac:dyDescent="0.25">
      <c r="A5534" s="204"/>
      <c r="F5534" s="201"/>
      <c r="G5534" s="201"/>
      <c r="M5534" s="203"/>
    </row>
    <row r="5535" spans="1:13" s="189" customFormat="1" ht="15" customHeight="1" x14ac:dyDescent="0.25">
      <c r="A5535" s="204"/>
      <c r="F5535" s="201"/>
      <c r="G5535" s="201"/>
      <c r="M5535" s="203"/>
    </row>
    <row r="5536" spans="1:13" s="189" customFormat="1" ht="15" customHeight="1" x14ac:dyDescent="0.25">
      <c r="A5536" s="204"/>
      <c r="F5536" s="201"/>
      <c r="G5536" s="201"/>
      <c r="M5536" s="203"/>
    </row>
    <row r="5537" spans="1:13" s="189" customFormat="1" ht="15" customHeight="1" x14ac:dyDescent="0.25">
      <c r="A5537" s="204"/>
      <c r="F5537" s="201"/>
      <c r="G5537" s="201"/>
      <c r="M5537" s="203"/>
    </row>
    <row r="5538" spans="1:13" s="189" customFormat="1" ht="15" customHeight="1" x14ac:dyDescent="0.25">
      <c r="A5538" s="204"/>
      <c r="F5538" s="201"/>
      <c r="G5538" s="201"/>
      <c r="M5538" s="203"/>
    </row>
    <row r="5539" spans="1:13" s="189" customFormat="1" ht="15" customHeight="1" x14ac:dyDescent="0.25">
      <c r="A5539" s="204"/>
      <c r="F5539" s="201"/>
      <c r="G5539" s="201"/>
      <c r="M5539" s="203"/>
    </row>
    <row r="5540" spans="1:13" s="189" customFormat="1" ht="15" customHeight="1" x14ac:dyDescent="0.25">
      <c r="A5540" s="204"/>
      <c r="F5540" s="201"/>
      <c r="G5540" s="201"/>
      <c r="M5540" s="203"/>
    </row>
    <row r="5541" spans="1:13" s="189" customFormat="1" ht="15" customHeight="1" x14ac:dyDescent="0.25">
      <c r="A5541" s="204"/>
      <c r="F5541" s="201"/>
      <c r="G5541" s="201"/>
      <c r="M5541" s="203"/>
    </row>
    <row r="5542" spans="1:13" s="189" customFormat="1" ht="15" customHeight="1" x14ac:dyDescent="0.25">
      <c r="A5542" s="204"/>
      <c r="F5542" s="201"/>
      <c r="G5542" s="201"/>
      <c r="M5542" s="203"/>
    </row>
    <row r="5543" spans="1:13" s="189" customFormat="1" ht="15" customHeight="1" x14ac:dyDescent="0.25">
      <c r="A5543" s="204"/>
      <c r="F5543" s="201"/>
      <c r="G5543" s="201"/>
      <c r="M5543" s="203"/>
    </row>
    <row r="5544" spans="1:13" s="189" customFormat="1" ht="15" customHeight="1" x14ac:dyDescent="0.25">
      <c r="A5544" s="204"/>
      <c r="F5544" s="201"/>
      <c r="G5544" s="201"/>
      <c r="M5544" s="203"/>
    </row>
    <row r="5545" spans="1:13" s="189" customFormat="1" ht="15" customHeight="1" x14ac:dyDescent="0.25">
      <c r="A5545" s="204"/>
      <c r="F5545" s="201"/>
      <c r="G5545" s="201"/>
      <c r="M5545" s="203"/>
    </row>
    <row r="5546" spans="1:13" s="189" customFormat="1" ht="15" customHeight="1" x14ac:dyDescent="0.25">
      <c r="A5546" s="204"/>
      <c r="F5546" s="201"/>
      <c r="G5546" s="201"/>
      <c r="M5546" s="203"/>
    </row>
    <row r="5547" spans="1:13" s="189" customFormat="1" ht="15" customHeight="1" x14ac:dyDescent="0.25">
      <c r="A5547" s="204"/>
      <c r="F5547" s="201"/>
      <c r="G5547" s="201"/>
      <c r="M5547" s="203"/>
    </row>
    <row r="5548" spans="1:13" s="189" customFormat="1" ht="15" customHeight="1" x14ac:dyDescent="0.25">
      <c r="A5548" s="204"/>
      <c r="F5548" s="201"/>
      <c r="G5548" s="201"/>
      <c r="M5548" s="203"/>
    </row>
    <row r="5549" spans="1:13" s="189" customFormat="1" ht="15" customHeight="1" x14ac:dyDescent="0.25">
      <c r="A5549" s="204"/>
      <c r="F5549" s="201"/>
      <c r="G5549" s="201"/>
      <c r="M5549" s="203"/>
    </row>
    <row r="5550" spans="1:13" s="189" customFormat="1" ht="15" customHeight="1" x14ac:dyDescent="0.25">
      <c r="A5550" s="204"/>
      <c r="F5550" s="201"/>
      <c r="G5550" s="201"/>
      <c r="M5550" s="203"/>
    </row>
    <row r="5551" spans="1:13" s="189" customFormat="1" ht="15" customHeight="1" x14ac:dyDescent="0.25">
      <c r="A5551" s="204"/>
      <c r="F5551" s="201"/>
      <c r="G5551" s="201"/>
      <c r="M5551" s="203"/>
    </row>
    <row r="5552" spans="1:13" s="189" customFormat="1" ht="15" customHeight="1" x14ac:dyDescent="0.25">
      <c r="A5552" s="204"/>
      <c r="F5552" s="201"/>
      <c r="G5552" s="201"/>
      <c r="M5552" s="203"/>
    </row>
    <row r="5553" spans="1:13" s="189" customFormat="1" ht="15" customHeight="1" x14ac:dyDescent="0.25">
      <c r="A5553" s="204"/>
      <c r="F5553" s="201"/>
      <c r="G5553" s="201"/>
      <c r="M5553" s="203"/>
    </row>
    <row r="5554" spans="1:13" s="189" customFormat="1" ht="15" customHeight="1" x14ac:dyDescent="0.25">
      <c r="A5554" s="204"/>
      <c r="F5554" s="201"/>
      <c r="G5554" s="201"/>
      <c r="M5554" s="203"/>
    </row>
    <row r="5555" spans="1:13" s="189" customFormat="1" ht="15" customHeight="1" x14ac:dyDescent="0.25">
      <c r="A5555" s="204"/>
      <c r="F5555" s="201"/>
      <c r="G5555" s="201"/>
      <c r="M5555" s="203"/>
    </row>
    <row r="5556" spans="1:13" s="189" customFormat="1" ht="15" customHeight="1" x14ac:dyDescent="0.25">
      <c r="A5556" s="204"/>
      <c r="F5556" s="201"/>
      <c r="G5556" s="201"/>
      <c r="M5556" s="203"/>
    </row>
    <row r="5557" spans="1:13" s="189" customFormat="1" ht="15" customHeight="1" x14ac:dyDescent="0.25">
      <c r="A5557" s="204"/>
      <c r="F5557" s="201"/>
      <c r="G5557" s="201"/>
      <c r="M5557" s="203"/>
    </row>
    <row r="5558" spans="1:13" s="189" customFormat="1" ht="15" customHeight="1" x14ac:dyDescent="0.25">
      <c r="A5558" s="204"/>
      <c r="F5558" s="201"/>
      <c r="G5558" s="201"/>
      <c r="M5558" s="203"/>
    </row>
    <row r="5559" spans="1:13" s="189" customFormat="1" ht="15" customHeight="1" x14ac:dyDescent="0.25">
      <c r="A5559" s="204"/>
      <c r="F5559" s="201"/>
      <c r="G5559" s="201"/>
      <c r="M5559" s="203"/>
    </row>
    <row r="5560" spans="1:13" s="189" customFormat="1" ht="15" customHeight="1" x14ac:dyDescent="0.25">
      <c r="A5560" s="204"/>
      <c r="F5560" s="201"/>
      <c r="G5560" s="201"/>
      <c r="M5560" s="203"/>
    </row>
    <row r="5561" spans="1:13" s="189" customFormat="1" ht="15" customHeight="1" x14ac:dyDescent="0.25">
      <c r="A5561" s="204"/>
      <c r="F5561" s="201"/>
      <c r="G5561" s="201"/>
      <c r="M5561" s="203"/>
    </row>
    <row r="5562" spans="1:13" s="189" customFormat="1" ht="15" customHeight="1" x14ac:dyDescent="0.25">
      <c r="A5562" s="204"/>
      <c r="F5562" s="201"/>
      <c r="G5562" s="201"/>
      <c r="M5562" s="203"/>
    </row>
    <row r="5563" spans="1:13" s="189" customFormat="1" ht="15" customHeight="1" x14ac:dyDescent="0.25">
      <c r="A5563" s="204"/>
      <c r="F5563" s="201"/>
      <c r="G5563" s="201"/>
      <c r="M5563" s="203"/>
    </row>
    <row r="5564" spans="1:13" s="189" customFormat="1" ht="15" customHeight="1" x14ac:dyDescent="0.25">
      <c r="A5564" s="204"/>
      <c r="F5564" s="201"/>
      <c r="G5564" s="201"/>
      <c r="M5564" s="203"/>
    </row>
    <row r="5565" spans="1:13" s="189" customFormat="1" ht="15" customHeight="1" x14ac:dyDescent="0.25">
      <c r="A5565" s="204"/>
      <c r="F5565" s="201"/>
      <c r="G5565" s="201"/>
      <c r="M5565" s="203"/>
    </row>
    <row r="5566" spans="1:13" s="189" customFormat="1" ht="15" customHeight="1" x14ac:dyDescent="0.25">
      <c r="A5566" s="204"/>
      <c r="F5566" s="201"/>
      <c r="G5566" s="201"/>
      <c r="M5566" s="203"/>
    </row>
    <row r="5567" spans="1:13" s="189" customFormat="1" ht="15" customHeight="1" x14ac:dyDescent="0.25">
      <c r="A5567" s="204"/>
      <c r="F5567" s="201"/>
      <c r="G5567" s="201"/>
      <c r="M5567" s="203"/>
    </row>
    <row r="5568" spans="1:13" s="189" customFormat="1" ht="15" customHeight="1" x14ac:dyDescent="0.25">
      <c r="A5568" s="204"/>
      <c r="F5568" s="201"/>
      <c r="G5568" s="201"/>
      <c r="M5568" s="203"/>
    </row>
    <row r="5569" spans="1:13" s="189" customFormat="1" ht="15" customHeight="1" x14ac:dyDescent="0.25">
      <c r="A5569" s="204"/>
      <c r="F5569" s="201"/>
      <c r="G5569" s="201"/>
      <c r="M5569" s="203"/>
    </row>
    <row r="5570" spans="1:13" s="189" customFormat="1" ht="15" customHeight="1" x14ac:dyDescent="0.25">
      <c r="A5570" s="204"/>
      <c r="F5570" s="201"/>
      <c r="G5570" s="201"/>
      <c r="M5570" s="203"/>
    </row>
    <row r="5571" spans="1:13" s="189" customFormat="1" ht="15" customHeight="1" x14ac:dyDescent="0.25">
      <c r="A5571" s="204"/>
      <c r="F5571" s="201"/>
      <c r="G5571" s="201"/>
      <c r="M5571" s="203"/>
    </row>
    <row r="5572" spans="1:13" s="189" customFormat="1" ht="15" customHeight="1" x14ac:dyDescent="0.25">
      <c r="A5572" s="204"/>
      <c r="F5572" s="201"/>
      <c r="G5572" s="201"/>
      <c r="M5572" s="203"/>
    </row>
    <row r="5573" spans="1:13" s="189" customFormat="1" ht="15" customHeight="1" x14ac:dyDescent="0.25">
      <c r="A5573" s="204"/>
      <c r="F5573" s="201"/>
      <c r="G5573" s="201"/>
      <c r="M5573" s="203"/>
    </row>
    <row r="5574" spans="1:13" s="189" customFormat="1" ht="15" customHeight="1" x14ac:dyDescent="0.25">
      <c r="A5574" s="204"/>
      <c r="F5574" s="201"/>
      <c r="G5574" s="201"/>
      <c r="M5574" s="203"/>
    </row>
    <row r="5575" spans="1:13" s="189" customFormat="1" ht="15" customHeight="1" x14ac:dyDescent="0.25">
      <c r="A5575" s="204"/>
      <c r="F5575" s="201"/>
      <c r="G5575" s="201"/>
      <c r="M5575" s="203"/>
    </row>
    <row r="5576" spans="1:13" s="189" customFormat="1" ht="15" customHeight="1" x14ac:dyDescent="0.25">
      <c r="A5576" s="204"/>
      <c r="F5576" s="201"/>
      <c r="G5576" s="201"/>
      <c r="M5576" s="203"/>
    </row>
    <row r="5577" spans="1:13" s="189" customFormat="1" ht="15" customHeight="1" x14ac:dyDescent="0.25">
      <c r="A5577" s="204"/>
      <c r="F5577" s="201"/>
      <c r="G5577" s="201"/>
      <c r="M5577" s="203"/>
    </row>
    <row r="5578" spans="1:13" s="189" customFormat="1" ht="15" customHeight="1" x14ac:dyDescent="0.25">
      <c r="A5578" s="204"/>
      <c r="F5578" s="201"/>
      <c r="G5578" s="201"/>
      <c r="M5578" s="203"/>
    </row>
    <row r="5579" spans="1:13" s="189" customFormat="1" ht="15" customHeight="1" x14ac:dyDescent="0.25">
      <c r="A5579" s="204"/>
      <c r="F5579" s="201"/>
      <c r="G5579" s="201"/>
      <c r="M5579" s="203"/>
    </row>
    <row r="5580" spans="1:13" s="189" customFormat="1" ht="15" customHeight="1" x14ac:dyDescent="0.25">
      <c r="A5580" s="204"/>
      <c r="F5580" s="201"/>
      <c r="G5580" s="201"/>
      <c r="M5580" s="203"/>
    </row>
    <row r="5581" spans="1:13" s="189" customFormat="1" ht="15" customHeight="1" x14ac:dyDescent="0.25">
      <c r="A5581" s="204"/>
      <c r="F5581" s="201"/>
      <c r="G5581" s="201"/>
      <c r="M5581" s="203"/>
    </row>
    <row r="5582" spans="1:13" s="189" customFormat="1" ht="15" customHeight="1" x14ac:dyDescent="0.25">
      <c r="A5582" s="204"/>
      <c r="F5582" s="201"/>
      <c r="G5582" s="201"/>
      <c r="M5582" s="203"/>
    </row>
    <row r="5583" spans="1:13" s="189" customFormat="1" ht="15" customHeight="1" x14ac:dyDescent="0.25">
      <c r="A5583" s="204"/>
      <c r="F5583" s="201"/>
      <c r="G5583" s="201"/>
      <c r="M5583" s="203"/>
    </row>
    <row r="5584" spans="1:13" s="189" customFormat="1" ht="15" customHeight="1" x14ac:dyDescent="0.25">
      <c r="A5584" s="204"/>
      <c r="F5584" s="201"/>
      <c r="G5584" s="201"/>
      <c r="M5584" s="203"/>
    </row>
    <row r="5585" spans="1:13" s="189" customFormat="1" ht="15" customHeight="1" x14ac:dyDescent="0.25">
      <c r="A5585" s="204"/>
      <c r="F5585" s="201"/>
      <c r="G5585" s="201"/>
      <c r="M5585" s="203"/>
    </row>
    <row r="5586" spans="1:13" s="189" customFormat="1" ht="15" customHeight="1" x14ac:dyDescent="0.25">
      <c r="A5586" s="204"/>
      <c r="F5586" s="201"/>
      <c r="G5586" s="201"/>
      <c r="M5586" s="203"/>
    </row>
    <row r="5587" spans="1:13" s="189" customFormat="1" ht="15" customHeight="1" x14ac:dyDescent="0.25">
      <c r="A5587" s="204"/>
      <c r="F5587" s="201"/>
      <c r="G5587" s="201"/>
      <c r="M5587" s="203"/>
    </row>
    <row r="5588" spans="1:13" s="189" customFormat="1" ht="15" customHeight="1" x14ac:dyDescent="0.25">
      <c r="A5588" s="204"/>
      <c r="F5588" s="201"/>
      <c r="G5588" s="201"/>
      <c r="M5588" s="203"/>
    </row>
    <row r="5589" spans="1:13" s="189" customFormat="1" ht="15" customHeight="1" x14ac:dyDescent="0.25">
      <c r="A5589" s="204"/>
      <c r="F5589" s="201"/>
      <c r="G5589" s="201"/>
      <c r="M5589" s="203"/>
    </row>
    <row r="5590" spans="1:13" s="189" customFormat="1" ht="15" customHeight="1" x14ac:dyDescent="0.25">
      <c r="A5590" s="204"/>
      <c r="F5590" s="201"/>
      <c r="G5590" s="201"/>
      <c r="M5590" s="203"/>
    </row>
    <row r="5591" spans="1:13" s="189" customFormat="1" ht="15" customHeight="1" x14ac:dyDescent="0.25">
      <c r="A5591" s="204"/>
      <c r="F5591" s="201"/>
      <c r="G5591" s="201"/>
      <c r="M5591" s="203"/>
    </row>
    <row r="5592" spans="1:13" s="189" customFormat="1" ht="15" customHeight="1" x14ac:dyDescent="0.25">
      <c r="A5592" s="204"/>
      <c r="F5592" s="201"/>
      <c r="G5592" s="201"/>
      <c r="M5592" s="203"/>
    </row>
    <row r="5593" spans="1:13" s="189" customFormat="1" ht="15" customHeight="1" x14ac:dyDescent="0.25">
      <c r="A5593" s="204"/>
      <c r="F5593" s="201"/>
      <c r="G5593" s="201"/>
      <c r="M5593" s="203"/>
    </row>
    <row r="5594" spans="1:13" s="189" customFormat="1" ht="15" customHeight="1" x14ac:dyDescent="0.25">
      <c r="A5594" s="204"/>
      <c r="F5594" s="201"/>
      <c r="G5594" s="201"/>
      <c r="M5594" s="203"/>
    </row>
    <row r="5595" spans="1:13" s="189" customFormat="1" ht="15" customHeight="1" x14ac:dyDescent="0.25">
      <c r="A5595" s="204"/>
      <c r="F5595" s="201"/>
      <c r="G5595" s="201"/>
      <c r="M5595" s="203"/>
    </row>
    <row r="5596" spans="1:13" s="189" customFormat="1" ht="15" customHeight="1" x14ac:dyDescent="0.25">
      <c r="A5596" s="204"/>
      <c r="F5596" s="201"/>
      <c r="G5596" s="201"/>
      <c r="M5596" s="203"/>
    </row>
    <row r="5597" spans="1:13" s="189" customFormat="1" ht="15" customHeight="1" x14ac:dyDescent="0.25">
      <c r="A5597" s="204"/>
      <c r="F5597" s="201"/>
      <c r="G5597" s="201"/>
      <c r="M5597" s="203"/>
    </row>
    <row r="5598" spans="1:13" s="189" customFormat="1" ht="15" customHeight="1" x14ac:dyDescent="0.25">
      <c r="A5598" s="204"/>
      <c r="F5598" s="201"/>
      <c r="G5598" s="201"/>
      <c r="M5598" s="203"/>
    </row>
    <row r="5599" spans="1:13" s="189" customFormat="1" ht="15" customHeight="1" x14ac:dyDescent="0.25">
      <c r="A5599" s="204"/>
      <c r="F5599" s="201"/>
      <c r="G5599" s="201"/>
      <c r="M5599" s="203"/>
    </row>
    <row r="5600" spans="1:13" s="189" customFormat="1" ht="15" customHeight="1" x14ac:dyDescent="0.25">
      <c r="A5600" s="204"/>
      <c r="F5600" s="201"/>
      <c r="G5600" s="201"/>
      <c r="M5600" s="203"/>
    </row>
    <row r="5601" spans="1:13" s="189" customFormat="1" ht="15" customHeight="1" x14ac:dyDescent="0.25">
      <c r="A5601" s="204"/>
      <c r="F5601" s="201"/>
      <c r="G5601" s="201"/>
      <c r="M5601" s="203"/>
    </row>
    <row r="5602" spans="1:13" s="189" customFormat="1" ht="15" customHeight="1" x14ac:dyDescent="0.25">
      <c r="A5602" s="204"/>
      <c r="F5602" s="201"/>
      <c r="G5602" s="201"/>
      <c r="M5602" s="203"/>
    </row>
    <row r="5603" spans="1:13" s="189" customFormat="1" ht="15" customHeight="1" x14ac:dyDescent="0.25">
      <c r="A5603" s="204"/>
      <c r="F5603" s="201"/>
      <c r="G5603" s="201"/>
      <c r="M5603" s="203"/>
    </row>
    <row r="5604" spans="1:13" s="189" customFormat="1" ht="15" customHeight="1" x14ac:dyDescent="0.25">
      <c r="A5604" s="204"/>
      <c r="F5604" s="201"/>
      <c r="G5604" s="201"/>
      <c r="M5604" s="203"/>
    </row>
    <row r="5605" spans="1:13" s="189" customFormat="1" ht="15" customHeight="1" x14ac:dyDescent="0.25">
      <c r="A5605" s="204"/>
      <c r="F5605" s="201"/>
      <c r="G5605" s="201"/>
      <c r="M5605" s="203"/>
    </row>
    <row r="5606" spans="1:13" s="189" customFormat="1" ht="15" customHeight="1" x14ac:dyDescent="0.25">
      <c r="A5606" s="204"/>
      <c r="F5606" s="201"/>
      <c r="G5606" s="201"/>
      <c r="M5606" s="203"/>
    </row>
    <row r="5607" spans="1:13" s="189" customFormat="1" ht="15" customHeight="1" x14ac:dyDescent="0.25">
      <c r="A5607" s="204"/>
      <c r="F5607" s="201"/>
      <c r="G5607" s="201"/>
      <c r="M5607" s="203"/>
    </row>
    <row r="5608" spans="1:13" s="189" customFormat="1" ht="15" customHeight="1" x14ac:dyDescent="0.25">
      <c r="A5608" s="204"/>
      <c r="F5608" s="201"/>
      <c r="G5608" s="201"/>
      <c r="M5608" s="203"/>
    </row>
    <row r="5609" spans="1:13" s="189" customFormat="1" ht="15" customHeight="1" x14ac:dyDescent="0.25">
      <c r="A5609" s="204"/>
      <c r="F5609" s="201"/>
      <c r="G5609" s="201"/>
      <c r="M5609" s="203"/>
    </row>
    <row r="5610" spans="1:13" s="189" customFormat="1" ht="15" customHeight="1" x14ac:dyDescent="0.25">
      <c r="A5610" s="204"/>
      <c r="F5610" s="201"/>
      <c r="G5610" s="201"/>
      <c r="M5610" s="203"/>
    </row>
    <row r="5611" spans="1:13" s="189" customFormat="1" ht="15" customHeight="1" x14ac:dyDescent="0.25">
      <c r="A5611" s="204"/>
      <c r="F5611" s="201"/>
      <c r="G5611" s="201"/>
      <c r="M5611" s="203"/>
    </row>
    <row r="5612" spans="1:13" s="189" customFormat="1" ht="15" customHeight="1" x14ac:dyDescent="0.25">
      <c r="A5612" s="204"/>
      <c r="F5612" s="201"/>
      <c r="G5612" s="201"/>
      <c r="M5612" s="203"/>
    </row>
    <row r="5613" spans="1:13" s="189" customFormat="1" ht="15" customHeight="1" x14ac:dyDescent="0.25">
      <c r="A5613" s="204"/>
      <c r="F5613" s="201"/>
      <c r="G5613" s="201"/>
      <c r="M5613" s="203"/>
    </row>
    <row r="5614" spans="1:13" s="189" customFormat="1" ht="15" customHeight="1" x14ac:dyDescent="0.25">
      <c r="A5614" s="204"/>
      <c r="F5614" s="201"/>
      <c r="G5614" s="201"/>
      <c r="M5614" s="203"/>
    </row>
    <row r="5615" spans="1:13" s="189" customFormat="1" ht="15" customHeight="1" x14ac:dyDescent="0.25">
      <c r="A5615" s="204"/>
      <c r="F5615" s="201"/>
      <c r="G5615" s="201"/>
      <c r="M5615" s="203"/>
    </row>
    <row r="5616" spans="1:13" s="189" customFormat="1" ht="15" customHeight="1" x14ac:dyDescent="0.25">
      <c r="A5616" s="204"/>
      <c r="F5616" s="201"/>
      <c r="G5616" s="201"/>
      <c r="M5616" s="203"/>
    </row>
    <row r="5617" spans="1:13" s="189" customFormat="1" ht="15" customHeight="1" x14ac:dyDescent="0.25">
      <c r="A5617" s="204"/>
      <c r="F5617" s="201"/>
      <c r="G5617" s="201"/>
      <c r="M5617" s="203"/>
    </row>
    <row r="5618" spans="1:13" s="189" customFormat="1" ht="15" customHeight="1" x14ac:dyDescent="0.25">
      <c r="A5618" s="204"/>
      <c r="F5618" s="201"/>
      <c r="G5618" s="201"/>
      <c r="M5618" s="203"/>
    </row>
    <row r="5619" spans="1:13" s="189" customFormat="1" ht="15" customHeight="1" x14ac:dyDescent="0.25">
      <c r="A5619" s="204"/>
      <c r="F5619" s="201"/>
      <c r="G5619" s="201"/>
      <c r="M5619" s="203"/>
    </row>
    <row r="5620" spans="1:13" s="189" customFormat="1" ht="15" customHeight="1" x14ac:dyDescent="0.25">
      <c r="A5620" s="204"/>
      <c r="F5620" s="201"/>
      <c r="G5620" s="201"/>
      <c r="M5620" s="203"/>
    </row>
    <row r="5621" spans="1:13" s="189" customFormat="1" ht="15" customHeight="1" x14ac:dyDescent="0.25">
      <c r="A5621" s="204"/>
      <c r="F5621" s="201"/>
      <c r="G5621" s="201"/>
      <c r="M5621" s="203"/>
    </row>
    <row r="5622" spans="1:13" s="189" customFormat="1" ht="15" customHeight="1" x14ac:dyDescent="0.25">
      <c r="A5622" s="204"/>
      <c r="F5622" s="201"/>
      <c r="G5622" s="201"/>
      <c r="M5622" s="203"/>
    </row>
    <row r="5623" spans="1:13" s="189" customFormat="1" ht="15" customHeight="1" x14ac:dyDescent="0.25">
      <c r="A5623" s="204"/>
      <c r="F5623" s="201"/>
      <c r="G5623" s="201"/>
      <c r="M5623" s="203"/>
    </row>
    <row r="5624" spans="1:13" s="189" customFormat="1" ht="15" customHeight="1" x14ac:dyDescent="0.25">
      <c r="A5624" s="204"/>
      <c r="F5624" s="201"/>
      <c r="G5624" s="201"/>
      <c r="M5624" s="203"/>
    </row>
    <row r="5625" spans="1:13" s="189" customFormat="1" ht="15" customHeight="1" x14ac:dyDescent="0.25">
      <c r="A5625" s="204"/>
      <c r="F5625" s="201"/>
      <c r="G5625" s="201"/>
      <c r="M5625" s="203"/>
    </row>
    <row r="5626" spans="1:13" s="189" customFormat="1" ht="15" customHeight="1" x14ac:dyDescent="0.25">
      <c r="A5626" s="204"/>
      <c r="F5626" s="201"/>
      <c r="G5626" s="201"/>
      <c r="M5626" s="203"/>
    </row>
    <row r="5627" spans="1:13" s="189" customFormat="1" ht="15" customHeight="1" x14ac:dyDescent="0.25">
      <c r="A5627" s="204"/>
      <c r="F5627" s="201"/>
      <c r="G5627" s="201"/>
      <c r="M5627" s="203"/>
    </row>
    <row r="5628" spans="1:13" s="189" customFormat="1" ht="15" customHeight="1" x14ac:dyDescent="0.25">
      <c r="A5628" s="204"/>
      <c r="F5628" s="201"/>
      <c r="G5628" s="201"/>
      <c r="M5628" s="203"/>
    </row>
    <row r="5629" spans="1:13" s="189" customFormat="1" ht="15" customHeight="1" x14ac:dyDescent="0.25">
      <c r="A5629" s="204"/>
      <c r="F5629" s="201"/>
      <c r="G5629" s="201"/>
      <c r="M5629" s="203"/>
    </row>
    <row r="5630" spans="1:13" s="189" customFormat="1" ht="15" customHeight="1" x14ac:dyDescent="0.25">
      <c r="A5630" s="204"/>
      <c r="F5630" s="201"/>
      <c r="G5630" s="201"/>
      <c r="M5630" s="203"/>
    </row>
    <row r="5631" spans="1:13" s="189" customFormat="1" ht="15" customHeight="1" x14ac:dyDescent="0.25">
      <c r="A5631" s="204"/>
      <c r="F5631" s="201"/>
      <c r="G5631" s="201"/>
      <c r="M5631" s="203"/>
    </row>
    <row r="5632" spans="1:13" s="189" customFormat="1" ht="15" customHeight="1" x14ac:dyDescent="0.25">
      <c r="A5632" s="204"/>
      <c r="F5632" s="201"/>
      <c r="G5632" s="201"/>
      <c r="M5632" s="203"/>
    </row>
    <row r="5633" spans="1:13" s="189" customFormat="1" ht="15" customHeight="1" x14ac:dyDescent="0.25">
      <c r="A5633" s="204"/>
      <c r="F5633" s="201"/>
      <c r="G5633" s="201"/>
      <c r="M5633" s="203"/>
    </row>
    <row r="5634" spans="1:13" s="189" customFormat="1" ht="15" customHeight="1" x14ac:dyDescent="0.25">
      <c r="A5634" s="204"/>
      <c r="F5634" s="201"/>
      <c r="G5634" s="201"/>
      <c r="M5634" s="203"/>
    </row>
    <row r="5635" spans="1:13" s="189" customFormat="1" ht="15" customHeight="1" x14ac:dyDescent="0.25">
      <c r="A5635" s="204"/>
      <c r="F5635" s="201"/>
      <c r="G5635" s="201"/>
      <c r="M5635" s="203"/>
    </row>
    <row r="5636" spans="1:13" s="189" customFormat="1" ht="15" customHeight="1" x14ac:dyDescent="0.25">
      <c r="A5636" s="204"/>
      <c r="F5636" s="201"/>
      <c r="G5636" s="201"/>
      <c r="M5636" s="203"/>
    </row>
    <row r="5637" spans="1:13" s="189" customFormat="1" ht="15" customHeight="1" x14ac:dyDescent="0.25">
      <c r="A5637" s="204"/>
      <c r="F5637" s="201"/>
      <c r="G5637" s="201"/>
      <c r="M5637" s="203"/>
    </row>
    <row r="5638" spans="1:13" s="189" customFormat="1" ht="15" customHeight="1" x14ac:dyDescent="0.25">
      <c r="A5638" s="204"/>
      <c r="F5638" s="201"/>
      <c r="G5638" s="201"/>
      <c r="M5638" s="203"/>
    </row>
    <row r="5639" spans="1:13" s="189" customFormat="1" ht="15" customHeight="1" x14ac:dyDescent="0.25">
      <c r="A5639" s="204"/>
      <c r="F5639" s="201"/>
      <c r="G5639" s="201"/>
      <c r="M5639" s="203"/>
    </row>
    <row r="5640" spans="1:13" s="189" customFormat="1" ht="15" customHeight="1" x14ac:dyDescent="0.25">
      <c r="A5640" s="204"/>
      <c r="F5640" s="201"/>
      <c r="G5640" s="201"/>
      <c r="M5640" s="203"/>
    </row>
    <row r="5641" spans="1:13" s="189" customFormat="1" ht="15" customHeight="1" x14ac:dyDescent="0.25">
      <c r="A5641" s="204"/>
      <c r="F5641" s="201"/>
      <c r="G5641" s="201"/>
      <c r="M5641" s="203"/>
    </row>
    <row r="5642" spans="1:13" s="189" customFormat="1" ht="15" customHeight="1" x14ac:dyDescent="0.25">
      <c r="A5642" s="204"/>
      <c r="F5642" s="201"/>
      <c r="G5642" s="201"/>
      <c r="M5642" s="203"/>
    </row>
    <row r="5643" spans="1:13" s="189" customFormat="1" ht="15" customHeight="1" x14ac:dyDescent="0.25">
      <c r="A5643" s="204"/>
      <c r="F5643" s="201"/>
      <c r="G5643" s="201"/>
      <c r="M5643" s="203"/>
    </row>
    <row r="5644" spans="1:13" s="189" customFormat="1" ht="15" customHeight="1" x14ac:dyDescent="0.25">
      <c r="A5644" s="204"/>
      <c r="F5644" s="201"/>
      <c r="G5644" s="201"/>
      <c r="M5644" s="203"/>
    </row>
    <row r="5645" spans="1:13" s="189" customFormat="1" ht="15" customHeight="1" x14ac:dyDescent="0.25">
      <c r="A5645" s="204"/>
      <c r="F5645" s="201"/>
      <c r="G5645" s="201"/>
      <c r="M5645" s="203"/>
    </row>
    <row r="5646" spans="1:13" s="189" customFormat="1" ht="15" customHeight="1" x14ac:dyDescent="0.25">
      <c r="A5646" s="204"/>
      <c r="F5646" s="201"/>
      <c r="G5646" s="201"/>
      <c r="M5646" s="203"/>
    </row>
    <row r="5647" spans="1:13" s="189" customFormat="1" ht="15" customHeight="1" x14ac:dyDescent="0.25">
      <c r="A5647" s="204"/>
      <c r="F5647" s="201"/>
      <c r="G5647" s="201"/>
      <c r="M5647" s="203"/>
    </row>
    <row r="5648" spans="1:13" s="189" customFormat="1" ht="15" customHeight="1" x14ac:dyDescent="0.25">
      <c r="A5648" s="204"/>
      <c r="F5648" s="201"/>
      <c r="G5648" s="201"/>
      <c r="M5648" s="203"/>
    </row>
    <row r="5649" spans="1:13" s="189" customFormat="1" ht="15" customHeight="1" x14ac:dyDescent="0.25">
      <c r="A5649" s="204"/>
      <c r="F5649" s="201"/>
      <c r="G5649" s="201"/>
      <c r="M5649" s="203"/>
    </row>
    <row r="5650" spans="1:13" s="189" customFormat="1" ht="15" customHeight="1" x14ac:dyDescent="0.25">
      <c r="A5650" s="204"/>
      <c r="F5650" s="201"/>
      <c r="G5650" s="201"/>
      <c r="M5650" s="203"/>
    </row>
    <row r="5651" spans="1:13" s="189" customFormat="1" ht="15" customHeight="1" x14ac:dyDescent="0.25">
      <c r="A5651" s="204"/>
      <c r="F5651" s="201"/>
      <c r="G5651" s="201"/>
      <c r="M5651" s="203"/>
    </row>
    <row r="5652" spans="1:13" s="189" customFormat="1" ht="15" customHeight="1" x14ac:dyDescent="0.25">
      <c r="A5652" s="204"/>
      <c r="F5652" s="201"/>
      <c r="G5652" s="201"/>
      <c r="M5652" s="203"/>
    </row>
    <row r="5653" spans="1:13" s="189" customFormat="1" ht="15" customHeight="1" x14ac:dyDescent="0.25">
      <c r="A5653" s="204"/>
      <c r="F5653" s="201"/>
      <c r="G5653" s="201"/>
      <c r="M5653" s="203"/>
    </row>
    <row r="5654" spans="1:13" s="189" customFormat="1" ht="15" customHeight="1" x14ac:dyDescent="0.25">
      <c r="A5654" s="204"/>
      <c r="F5654" s="201"/>
      <c r="G5654" s="201"/>
      <c r="M5654" s="203"/>
    </row>
    <row r="5655" spans="1:13" s="189" customFormat="1" ht="15" customHeight="1" x14ac:dyDescent="0.25">
      <c r="A5655" s="204"/>
      <c r="F5655" s="201"/>
      <c r="G5655" s="201"/>
      <c r="M5655" s="203"/>
    </row>
    <row r="5656" spans="1:13" s="189" customFormat="1" ht="15" customHeight="1" x14ac:dyDescent="0.25">
      <c r="A5656" s="204"/>
      <c r="F5656" s="201"/>
      <c r="G5656" s="201"/>
      <c r="M5656" s="203"/>
    </row>
    <row r="5657" spans="1:13" s="189" customFormat="1" ht="15" customHeight="1" x14ac:dyDescent="0.25">
      <c r="A5657" s="204"/>
      <c r="F5657" s="201"/>
      <c r="G5657" s="201"/>
      <c r="M5657" s="203"/>
    </row>
    <row r="5658" spans="1:13" s="189" customFormat="1" ht="15" customHeight="1" x14ac:dyDescent="0.25">
      <c r="A5658" s="204"/>
      <c r="F5658" s="201"/>
      <c r="G5658" s="201"/>
      <c r="M5658" s="203"/>
    </row>
    <row r="5659" spans="1:13" s="189" customFormat="1" ht="15" customHeight="1" x14ac:dyDescent="0.25">
      <c r="A5659" s="204"/>
      <c r="F5659" s="201"/>
      <c r="G5659" s="201"/>
      <c r="M5659" s="203"/>
    </row>
    <row r="5660" spans="1:13" s="189" customFormat="1" ht="15" customHeight="1" x14ac:dyDescent="0.25">
      <c r="A5660" s="204"/>
      <c r="F5660" s="201"/>
      <c r="G5660" s="201"/>
      <c r="M5660" s="203"/>
    </row>
    <row r="5661" spans="1:13" s="189" customFormat="1" ht="15" customHeight="1" x14ac:dyDescent="0.25">
      <c r="A5661" s="204"/>
      <c r="F5661" s="201"/>
      <c r="G5661" s="201"/>
      <c r="M5661" s="203"/>
    </row>
    <row r="5662" spans="1:13" s="189" customFormat="1" ht="15" customHeight="1" x14ac:dyDescent="0.25">
      <c r="A5662" s="204"/>
      <c r="F5662" s="201"/>
      <c r="G5662" s="201"/>
      <c r="M5662" s="203"/>
    </row>
    <row r="5663" spans="1:13" s="189" customFormat="1" ht="15" customHeight="1" x14ac:dyDescent="0.25">
      <c r="A5663" s="204"/>
      <c r="F5663" s="201"/>
      <c r="G5663" s="201"/>
      <c r="M5663" s="203"/>
    </row>
    <row r="5664" spans="1:13" s="189" customFormat="1" ht="15" customHeight="1" x14ac:dyDescent="0.25">
      <c r="A5664" s="204"/>
      <c r="F5664" s="201"/>
      <c r="G5664" s="201"/>
      <c r="M5664" s="203"/>
    </row>
    <row r="5665" spans="1:13" s="189" customFormat="1" ht="15" customHeight="1" x14ac:dyDescent="0.25">
      <c r="A5665" s="204"/>
      <c r="F5665" s="201"/>
      <c r="G5665" s="201"/>
      <c r="M5665" s="203"/>
    </row>
    <row r="5666" spans="1:13" s="189" customFormat="1" ht="15" customHeight="1" x14ac:dyDescent="0.25">
      <c r="A5666" s="204"/>
      <c r="F5666" s="201"/>
      <c r="G5666" s="201"/>
      <c r="M5666" s="203"/>
    </row>
    <row r="5667" spans="1:13" s="189" customFormat="1" ht="15" customHeight="1" x14ac:dyDescent="0.25">
      <c r="A5667" s="204"/>
      <c r="F5667" s="201"/>
      <c r="G5667" s="201"/>
      <c r="M5667" s="203"/>
    </row>
    <row r="5668" spans="1:13" s="189" customFormat="1" ht="15" customHeight="1" x14ac:dyDescent="0.25">
      <c r="A5668" s="204"/>
      <c r="F5668" s="201"/>
      <c r="G5668" s="201"/>
      <c r="M5668" s="203"/>
    </row>
    <row r="5669" spans="1:13" s="189" customFormat="1" ht="15" customHeight="1" x14ac:dyDescent="0.25">
      <c r="A5669" s="204"/>
      <c r="F5669" s="201"/>
      <c r="G5669" s="201"/>
      <c r="M5669" s="203"/>
    </row>
    <row r="5670" spans="1:13" s="189" customFormat="1" ht="15" customHeight="1" x14ac:dyDescent="0.25">
      <c r="A5670" s="204"/>
      <c r="F5670" s="201"/>
      <c r="G5670" s="201"/>
      <c r="M5670" s="203"/>
    </row>
    <row r="5671" spans="1:13" s="189" customFormat="1" ht="15" customHeight="1" x14ac:dyDescent="0.25">
      <c r="A5671" s="204"/>
      <c r="F5671" s="201"/>
      <c r="G5671" s="201"/>
      <c r="M5671" s="203"/>
    </row>
    <row r="5672" spans="1:13" s="189" customFormat="1" ht="15" customHeight="1" x14ac:dyDescent="0.25">
      <c r="A5672" s="204"/>
      <c r="F5672" s="201"/>
      <c r="G5672" s="201"/>
      <c r="M5672" s="203"/>
    </row>
    <row r="5673" spans="1:13" s="189" customFormat="1" ht="15" customHeight="1" x14ac:dyDescent="0.25">
      <c r="A5673" s="204"/>
      <c r="F5673" s="201"/>
      <c r="G5673" s="201"/>
      <c r="M5673" s="203"/>
    </row>
    <row r="5674" spans="1:13" s="189" customFormat="1" ht="15" customHeight="1" x14ac:dyDescent="0.25">
      <c r="A5674" s="204"/>
      <c r="F5674" s="201"/>
      <c r="G5674" s="201"/>
      <c r="M5674" s="203"/>
    </row>
    <row r="5675" spans="1:13" s="189" customFormat="1" ht="15" customHeight="1" x14ac:dyDescent="0.25">
      <c r="A5675" s="204"/>
      <c r="F5675" s="201"/>
      <c r="G5675" s="201"/>
      <c r="M5675" s="203"/>
    </row>
    <row r="5676" spans="1:13" s="189" customFormat="1" ht="15" customHeight="1" x14ac:dyDescent="0.25">
      <c r="A5676" s="204"/>
      <c r="F5676" s="201"/>
      <c r="G5676" s="201"/>
      <c r="M5676" s="203"/>
    </row>
    <row r="5677" spans="1:13" s="189" customFormat="1" ht="15" customHeight="1" x14ac:dyDescent="0.25">
      <c r="A5677" s="204"/>
      <c r="F5677" s="201"/>
      <c r="G5677" s="201"/>
      <c r="M5677" s="203"/>
    </row>
    <row r="5678" spans="1:13" s="189" customFormat="1" ht="15" customHeight="1" x14ac:dyDescent="0.25">
      <c r="A5678" s="204"/>
      <c r="F5678" s="201"/>
      <c r="G5678" s="201"/>
      <c r="M5678" s="203"/>
    </row>
    <row r="5679" spans="1:13" s="189" customFormat="1" ht="15" customHeight="1" x14ac:dyDescent="0.25">
      <c r="A5679" s="204"/>
      <c r="F5679" s="201"/>
      <c r="G5679" s="201"/>
      <c r="M5679" s="203"/>
    </row>
    <row r="5680" spans="1:13" s="189" customFormat="1" ht="15" customHeight="1" x14ac:dyDescent="0.25">
      <c r="A5680" s="204"/>
      <c r="F5680" s="201"/>
      <c r="G5680" s="201"/>
      <c r="M5680" s="203"/>
    </row>
    <row r="5681" spans="1:13" s="189" customFormat="1" ht="15" customHeight="1" x14ac:dyDescent="0.25">
      <c r="A5681" s="204"/>
      <c r="F5681" s="201"/>
      <c r="G5681" s="201"/>
      <c r="M5681" s="203"/>
    </row>
    <row r="5682" spans="1:13" s="189" customFormat="1" ht="15" customHeight="1" x14ac:dyDescent="0.25">
      <c r="A5682" s="204"/>
      <c r="F5682" s="201"/>
      <c r="G5682" s="201"/>
      <c r="M5682" s="203"/>
    </row>
    <row r="5683" spans="1:13" s="189" customFormat="1" ht="15" customHeight="1" x14ac:dyDescent="0.25">
      <c r="A5683" s="204"/>
      <c r="F5683" s="201"/>
      <c r="G5683" s="201"/>
      <c r="M5683" s="203"/>
    </row>
    <row r="5684" spans="1:13" s="189" customFormat="1" ht="15" customHeight="1" x14ac:dyDescent="0.25">
      <c r="A5684" s="204"/>
      <c r="F5684" s="201"/>
      <c r="G5684" s="201"/>
      <c r="M5684" s="203"/>
    </row>
    <row r="5685" spans="1:13" s="189" customFormat="1" ht="15" customHeight="1" x14ac:dyDescent="0.25">
      <c r="A5685" s="204"/>
      <c r="F5685" s="201"/>
      <c r="G5685" s="201"/>
      <c r="M5685" s="203"/>
    </row>
    <row r="5686" spans="1:13" s="189" customFormat="1" ht="15" customHeight="1" x14ac:dyDescent="0.25">
      <c r="A5686" s="204"/>
      <c r="F5686" s="201"/>
      <c r="G5686" s="201"/>
      <c r="M5686" s="203"/>
    </row>
    <row r="5687" spans="1:13" s="189" customFormat="1" ht="15" customHeight="1" x14ac:dyDescent="0.25">
      <c r="A5687" s="204"/>
      <c r="F5687" s="201"/>
      <c r="G5687" s="201"/>
      <c r="M5687" s="203"/>
    </row>
    <row r="5688" spans="1:13" s="189" customFormat="1" ht="15" customHeight="1" x14ac:dyDescent="0.25">
      <c r="A5688" s="204"/>
      <c r="F5688" s="201"/>
      <c r="G5688" s="201"/>
      <c r="M5688" s="203"/>
    </row>
    <row r="5689" spans="1:13" s="189" customFormat="1" ht="15" customHeight="1" x14ac:dyDescent="0.25">
      <c r="A5689" s="204"/>
      <c r="F5689" s="201"/>
      <c r="G5689" s="201"/>
      <c r="M5689" s="203"/>
    </row>
    <row r="5690" spans="1:13" s="189" customFormat="1" ht="15" customHeight="1" x14ac:dyDescent="0.25">
      <c r="A5690" s="204"/>
      <c r="F5690" s="201"/>
      <c r="G5690" s="201"/>
      <c r="M5690" s="203"/>
    </row>
    <row r="5691" spans="1:13" s="189" customFormat="1" ht="15" customHeight="1" x14ac:dyDescent="0.25">
      <c r="A5691" s="204"/>
      <c r="F5691" s="201"/>
      <c r="G5691" s="201"/>
      <c r="M5691" s="203"/>
    </row>
    <row r="5692" spans="1:13" s="189" customFormat="1" ht="15" customHeight="1" x14ac:dyDescent="0.25">
      <c r="A5692" s="204"/>
      <c r="F5692" s="201"/>
      <c r="G5692" s="201"/>
      <c r="M5692" s="203"/>
    </row>
    <row r="5693" spans="1:13" s="189" customFormat="1" ht="15" customHeight="1" x14ac:dyDescent="0.25">
      <c r="A5693" s="204"/>
      <c r="F5693" s="201"/>
      <c r="G5693" s="201"/>
      <c r="M5693" s="203"/>
    </row>
    <row r="5694" spans="1:13" s="189" customFormat="1" ht="15" customHeight="1" x14ac:dyDescent="0.25">
      <c r="A5694" s="204"/>
      <c r="F5694" s="201"/>
      <c r="G5694" s="201"/>
      <c r="M5694" s="203"/>
    </row>
    <row r="5695" spans="1:13" s="189" customFormat="1" ht="15" customHeight="1" x14ac:dyDescent="0.25">
      <c r="A5695" s="204"/>
      <c r="F5695" s="201"/>
      <c r="G5695" s="201"/>
      <c r="M5695" s="203"/>
    </row>
    <row r="5696" spans="1:13" s="189" customFormat="1" ht="15" customHeight="1" x14ac:dyDescent="0.25">
      <c r="A5696" s="204"/>
      <c r="F5696" s="201"/>
      <c r="G5696" s="201"/>
      <c r="M5696" s="203"/>
    </row>
    <row r="5697" spans="1:13" s="189" customFormat="1" ht="15" customHeight="1" x14ac:dyDescent="0.25">
      <c r="A5697" s="204"/>
      <c r="F5697" s="201"/>
      <c r="G5697" s="201"/>
      <c r="M5697" s="203"/>
    </row>
    <row r="5698" spans="1:13" s="189" customFormat="1" ht="15" customHeight="1" x14ac:dyDescent="0.25">
      <c r="A5698" s="204"/>
      <c r="F5698" s="201"/>
      <c r="G5698" s="201"/>
      <c r="M5698" s="203"/>
    </row>
    <row r="5699" spans="1:13" s="189" customFormat="1" ht="15" customHeight="1" x14ac:dyDescent="0.25">
      <c r="A5699" s="204"/>
      <c r="F5699" s="201"/>
      <c r="G5699" s="201"/>
      <c r="M5699" s="203"/>
    </row>
    <row r="5700" spans="1:13" s="189" customFormat="1" ht="15" customHeight="1" x14ac:dyDescent="0.25">
      <c r="A5700" s="204"/>
      <c r="F5700" s="201"/>
      <c r="G5700" s="201"/>
      <c r="M5700" s="203"/>
    </row>
    <row r="5701" spans="1:13" s="189" customFormat="1" ht="15" customHeight="1" x14ac:dyDescent="0.25">
      <c r="A5701" s="204"/>
      <c r="F5701" s="201"/>
      <c r="G5701" s="201"/>
      <c r="M5701" s="203"/>
    </row>
    <row r="5702" spans="1:13" s="189" customFormat="1" ht="15" customHeight="1" x14ac:dyDescent="0.25">
      <c r="A5702" s="204"/>
      <c r="F5702" s="201"/>
      <c r="G5702" s="201"/>
      <c r="M5702" s="203"/>
    </row>
    <row r="5703" spans="1:13" s="189" customFormat="1" ht="15" customHeight="1" x14ac:dyDescent="0.25">
      <c r="A5703" s="204"/>
      <c r="F5703" s="201"/>
      <c r="G5703" s="201"/>
      <c r="M5703" s="203"/>
    </row>
    <row r="5704" spans="1:13" s="189" customFormat="1" ht="15" customHeight="1" x14ac:dyDescent="0.25">
      <c r="A5704" s="204"/>
      <c r="F5704" s="201"/>
      <c r="G5704" s="201"/>
      <c r="M5704" s="203"/>
    </row>
    <row r="5705" spans="1:13" s="189" customFormat="1" ht="15" customHeight="1" x14ac:dyDescent="0.25">
      <c r="A5705" s="204"/>
      <c r="F5705" s="201"/>
      <c r="G5705" s="201"/>
      <c r="M5705" s="203"/>
    </row>
    <row r="5706" spans="1:13" s="189" customFormat="1" ht="15" customHeight="1" x14ac:dyDescent="0.25">
      <c r="A5706" s="204"/>
      <c r="F5706" s="201"/>
      <c r="G5706" s="201"/>
      <c r="M5706" s="203"/>
    </row>
    <row r="5707" spans="1:13" s="189" customFormat="1" ht="15" customHeight="1" x14ac:dyDescent="0.25">
      <c r="A5707" s="204"/>
      <c r="F5707" s="201"/>
      <c r="G5707" s="201"/>
      <c r="M5707" s="203"/>
    </row>
    <row r="5708" spans="1:13" s="189" customFormat="1" ht="15" customHeight="1" x14ac:dyDescent="0.25">
      <c r="A5708" s="204"/>
      <c r="F5708" s="201"/>
      <c r="G5708" s="201"/>
      <c r="M5708" s="203"/>
    </row>
    <row r="5709" spans="1:13" s="189" customFormat="1" ht="15" customHeight="1" x14ac:dyDescent="0.25">
      <c r="A5709" s="204"/>
      <c r="F5709" s="201"/>
      <c r="G5709" s="201"/>
      <c r="M5709" s="203"/>
    </row>
    <row r="5710" spans="1:13" s="189" customFormat="1" ht="15" customHeight="1" x14ac:dyDescent="0.25">
      <c r="A5710" s="204"/>
      <c r="F5710" s="201"/>
      <c r="G5710" s="201"/>
      <c r="M5710" s="203"/>
    </row>
    <row r="5711" spans="1:13" s="189" customFormat="1" ht="15" customHeight="1" x14ac:dyDescent="0.25">
      <c r="A5711" s="204"/>
      <c r="F5711" s="201"/>
      <c r="G5711" s="201"/>
      <c r="M5711" s="203"/>
    </row>
    <row r="5712" spans="1:13" s="189" customFormat="1" ht="15" customHeight="1" x14ac:dyDescent="0.25">
      <c r="A5712" s="204"/>
      <c r="F5712" s="201"/>
      <c r="G5712" s="201"/>
      <c r="M5712" s="203"/>
    </row>
    <row r="5713" spans="1:13" s="189" customFormat="1" ht="15" customHeight="1" x14ac:dyDescent="0.25">
      <c r="A5713" s="204"/>
      <c r="F5713" s="201"/>
      <c r="G5713" s="201"/>
      <c r="M5713" s="203"/>
    </row>
    <row r="5714" spans="1:13" s="189" customFormat="1" ht="15" customHeight="1" x14ac:dyDescent="0.25">
      <c r="A5714" s="204"/>
      <c r="F5714" s="201"/>
      <c r="G5714" s="201"/>
      <c r="M5714" s="203"/>
    </row>
    <row r="5715" spans="1:13" s="189" customFormat="1" ht="15" customHeight="1" x14ac:dyDescent="0.25">
      <c r="A5715" s="204"/>
      <c r="F5715" s="201"/>
      <c r="G5715" s="201"/>
      <c r="M5715" s="203"/>
    </row>
    <row r="5716" spans="1:13" s="189" customFormat="1" ht="15" customHeight="1" x14ac:dyDescent="0.25">
      <c r="A5716" s="204"/>
      <c r="F5716" s="201"/>
      <c r="G5716" s="201"/>
      <c r="M5716" s="203"/>
    </row>
    <row r="5717" spans="1:13" s="189" customFormat="1" ht="15" customHeight="1" x14ac:dyDescent="0.25">
      <c r="A5717" s="204"/>
      <c r="F5717" s="201"/>
      <c r="G5717" s="201"/>
      <c r="M5717" s="203"/>
    </row>
    <row r="5718" spans="1:13" s="189" customFormat="1" ht="15" customHeight="1" x14ac:dyDescent="0.25">
      <c r="A5718" s="204"/>
      <c r="F5718" s="201"/>
      <c r="G5718" s="201"/>
      <c r="M5718" s="203"/>
    </row>
    <row r="5719" spans="1:13" s="189" customFormat="1" ht="15" customHeight="1" x14ac:dyDescent="0.25">
      <c r="A5719" s="204"/>
      <c r="F5719" s="201"/>
      <c r="G5719" s="201"/>
      <c r="M5719" s="203"/>
    </row>
    <row r="5720" spans="1:13" s="189" customFormat="1" ht="15" customHeight="1" x14ac:dyDescent="0.25">
      <c r="A5720" s="204"/>
      <c r="F5720" s="201"/>
      <c r="G5720" s="201"/>
      <c r="M5720" s="203"/>
    </row>
    <row r="5721" spans="1:13" s="189" customFormat="1" ht="15" customHeight="1" x14ac:dyDescent="0.25">
      <c r="A5721" s="204"/>
      <c r="F5721" s="201"/>
      <c r="G5721" s="201"/>
      <c r="M5721" s="203"/>
    </row>
    <row r="5722" spans="1:13" s="189" customFormat="1" ht="15" customHeight="1" x14ac:dyDescent="0.25">
      <c r="A5722" s="204"/>
      <c r="F5722" s="201"/>
      <c r="G5722" s="201"/>
      <c r="M5722" s="203"/>
    </row>
    <row r="5723" spans="1:13" s="189" customFormat="1" ht="15" customHeight="1" x14ac:dyDescent="0.25">
      <c r="A5723" s="204"/>
      <c r="F5723" s="201"/>
      <c r="G5723" s="201"/>
      <c r="M5723" s="203"/>
    </row>
    <row r="5724" spans="1:13" s="189" customFormat="1" ht="15" customHeight="1" x14ac:dyDescent="0.25">
      <c r="A5724" s="204"/>
      <c r="F5724" s="201"/>
      <c r="G5724" s="201"/>
      <c r="M5724" s="203"/>
    </row>
    <row r="5725" spans="1:13" s="189" customFormat="1" ht="15" customHeight="1" x14ac:dyDescent="0.25">
      <c r="A5725" s="204"/>
      <c r="F5725" s="201"/>
      <c r="G5725" s="201"/>
      <c r="M5725" s="203"/>
    </row>
    <row r="5726" spans="1:13" s="189" customFormat="1" ht="15" customHeight="1" x14ac:dyDescent="0.25">
      <c r="A5726" s="204"/>
      <c r="F5726" s="201"/>
      <c r="G5726" s="201"/>
      <c r="M5726" s="203"/>
    </row>
    <row r="5727" spans="1:13" s="189" customFormat="1" ht="15" customHeight="1" x14ac:dyDescent="0.25">
      <c r="A5727" s="204"/>
      <c r="F5727" s="201"/>
      <c r="G5727" s="201"/>
      <c r="M5727" s="203"/>
    </row>
    <row r="5728" spans="1:13" s="189" customFormat="1" ht="15" customHeight="1" x14ac:dyDescent="0.25">
      <c r="A5728" s="204"/>
      <c r="F5728" s="201"/>
      <c r="G5728" s="201"/>
      <c r="M5728" s="203"/>
    </row>
    <row r="5729" spans="1:13" s="189" customFormat="1" ht="15" customHeight="1" x14ac:dyDescent="0.25">
      <c r="A5729" s="204"/>
      <c r="F5729" s="201"/>
      <c r="G5729" s="201"/>
      <c r="M5729" s="203"/>
    </row>
    <row r="5730" spans="1:13" s="189" customFormat="1" ht="15" customHeight="1" x14ac:dyDescent="0.25">
      <c r="A5730" s="204"/>
      <c r="F5730" s="201"/>
      <c r="G5730" s="201"/>
      <c r="M5730" s="203"/>
    </row>
    <row r="5731" spans="1:13" s="189" customFormat="1" ht="15" customHeight="1" x14ac:dyDescent="0.25">
      <c r="A5731" s="204"/>
      <c r="F5731" s="201"/>
      <c r="G5731" s="201"/>
      <c r="M5731" s="203"/>
    </row>
    <row r="5732" spans="1:13" s="189" customFormat="1" ht="15" customHeight="1" x14ac:dyDescent="0.25">
      <c r="A5732" s="204"/>
      <c r="F5732" s="201"/>
      <c r="G5732" s="201"/>
      <c r="M5732" s="203"/>
    </row>
    <row r="5733" spans="1:13" s="189" customFormat="1" ht="15" customHeight="1" x14ac:dyDescent="0.25">
      <c r="A5733" s="204"/>
      <c r="F5733" s="201"/>
      <c r="G5733" s="201"/>
      <c r="M5733" s="203"/>
    </row>
    <row r="5734" spans="1:13" s="189" customFormat="1" ht="15" customHeight="1" x14ac:dyDescent="0.25">
      <c r="A5734" s="204"/>
      <c r="F5734" s="201"/>
      <c r="G5734" s="201"/>
      <c r="M5734" s="203"/>
    </row>
    <row r="5735" spans="1:13" s="189" customFormat="1" ht="15" customHeight="1" x14ac:dyDescent="0.25">
      <c r="A5735" s="204"/>
      <c r="F5735" s="201"/>
      <c r="G5735" s="201"/>
      <c r="M5735" s="203"/>
    </row>
    <row r="5736" spans="1:13" s="189" customFormat="1" ht="15" customHeight="1" x14ac:dyDescent="0.25">
      <c r="A5736" s="204"/>
      <c r="F5736" s="201"/>
      <c r="G5736" s="201"/>
      <c r="M5736" s="203"/>
    </row>
    <row r="5737" spans="1:13" s="189" customFormat="1" ht="15" customHeight="1" x14ac:dyDescent="0.25">
      <c r="A5737" s="204"/>
      <c r="F5737" s="201"/>
      <c r="G5737" s="201"/>
      <c r="M5737" s="203"/>
    </row>
    <row r="5738" spans="1:13" s="189" customFormat="1" ht="15" customHeight="1" x14ac:dyDescent="0.25">
      <c r="A5738" s="204"/>
      <c r="F5738" s="201"/>
      <c r="G5738" s="201"/>
      <c r="M5738" s="203"/>
    </row>
    <row r="5739" spans="1:13" s="189" customFormat="1" ht="15" customHeight="1" x14ac:dyDescent="0.25">
      <c r="A5739" s="204"/>
      <c r="F5739" s="201"/>
      <c r="G5739" s="201"/>
      <c r="M5739" s="203"/>
    </row>
    <row r="5740" spans="1:13" s="189" customFormat="1" ht="15" customHeight="1" x14ac:dyDescent="0.25">
      <c r="A5740" s="204"/>
      <c r="F5740" s="201"/>
      <c r="G5740" s="201"/>
      <c r="M5740" s="203"/>
    </row>
    <row r="5741" spans="1:13" s="189" customFormat="1" ht="15" customHeight="1" x14ac:dyDescent="0.25">
      <c r="A5741" s="204"/>
      <c r="F5741" s="201"/>
      <c r="G5741" s="201"/>
      <c r="M5741" s="203"/>
    </row>
    <row r="5742" spans="1:13" s="189" customFormat="1" ht="15" customHeight="1" x14ac:dyDescent="0.25">
      <c r="A5742" s="204"/>
      <c r="F5742" s="201"/>
      <c r="G5742" s="201"/>
      <c r="M5742" s="203"/>
    </row>
    <row r="5743" spans="1:13" s="189" customFormat="1" ht="15" customHeight="1" x14ac:dyDescent="0.25">
      <c r="A5743" s="204"/>
      <c r="F5743" s="201"/>
      <c r="G5743" s="201"/>
      <c r="M5743" s="203"/>
    </row>
    <row r="5744" spans="1:13" s="189" customFormat="1" ht="15" customHeight="1" x14ac:dyDescent="0.25">
      <c r="A5744" s="204"/>
      <c r="F5744" s="201"/>
      <c r="G5744" s="201"/>
      <c r="M5744" s="203"/>
    </row>
    <row r="5745" spans="1:13" s="189" customFormat="1" ht="15" customHeight="1" x14ac:dyDescent="0.25">
      <c r="A5745" s="204"/>
      <c r="F5745" s="201"/>
      <c r="G5745" s="201"/>
      <c r="M5745" s="203"/>
    </row>
    <row r="5746" spans="1:13" s="189" customFormat="1" ht="15" customHeight="1" x14ac:dyDescent="0.25">
      <c r="A5746" s="204"/>
      <c r="F5746" s="201"/>
      <c r="G5746" s="201"/>
      <c r="M5746" s="203"/>
    </row>
    <row r="5747" spans="1:13" s="189" customFormat="1" ht="15" customHeight="1" x14ac:dyDescent="0.25">
      <c r="A5747" s="204"/>
      <c r="F5747" s="201"/>
      <c r="G5747" s="201"/>
      <c r="M5747" s="203"/>
    </row>
    <row r="5748" spans="1:13" s="189" customFormat="1" ht="15" customHeight="1" x14ac:dyDescent="0.25">
      <c r="A5748" s="204"/>
      <c r="F5748" s="201"/>
      <c r="G5748" s="201"/>
      <c r="M5748" s="203"/>
    </row>
    <row r="5749" spans="1:13" s="189" customFormat="1" ht="15" customHeight="1" x14ac:dyDescent="0.25">
      <c r="A5749" s="204"/>
      <c r="F5749" s="201"/>
      <c r="G5749" s="201"/>
      <c r="M5749" s="203"/>
    </row>
    <row r="5750" spans="1:13" s="189" customFormat="1" ht="15" customHeight="1" x14ac:dyDescent="0.25">
      <c r="A5750" s="204"/>
      <c r="F5750" s="201"/>
      <c r="G5750" s="201"/>
      <c r="M5750" s="203"/>
    </row>
    <row r="5751" spans="1:13" s="189" customFormat="1" ht="15" customHeight="1" x14ac:dyDescent="0.25">
      <c r="A5751" s="204"/>
      <c r="F5751" s="201"/>
      <c r="G5751" s="201"/>
      <c r="M5751" s="203"/>
    </row>
    <row r="5752" spans="1:13" s="189" customFormat="1" ht="15" customHeight="1" x14ac:dyDescent="0.25">
      <c r="A5752" s="204"/>
      <c r="F5752" s="201"/>
      <c r="G5752" s="201"/>
      <c r="M5752" s="203"/>
    </row>
    <row r="5753" spans="1:13" s="189" customFormat="1" ht="15" customHeight="1" x14ac:dyDescent="0.25">
      <c r="A5753" s="204"/>
      <c r="F5753" s="201"/>
      <c r="G5753" s="201"/>
      <c r="M5753" s="203"/>
    </row>
    <row r="5754" spans="1:13" s="189" customFormat="1" ht="15" customHeight="1" x14ac:dyDescent="0.25">
      <c r="A5754" s="204"/>
      <c r="F5754" s="201"/>
      <c r="G5754" s="201"/>
      <c r="M5754" s="203"/>
    </row>
    <row r="5755" spans="1:13" s="189" customFormat="1" ht="15" customHeight="1" x14ac:dyDescent="0.25">
      <c r="A5755" s="204"/>
      <c r="F5755" s="201"/>
      <c r="G5755" s="201"/>
      <c r="M5755" s="203"/>
    </row>
    <row r="5756" spans="1:13" s="189" customFormat="1" ht="15" customHeight="1" x14ac:dyDescent="0.25">
      <c r="A5756" s="204"/>
      <c r="F5756" s="201"/>
      <c r="G5756" s="201"/>
      <c r="M5756" s="203"/>
    </row>
    <row r="5757" spans="1:13" s="189" customFormat="1" ht="15" customHeight="1" x14ac:dyDescent="0.25">
      <c r="A5757" s="204"/>
      <c r="F5757" s="201"/>
      <c r="G5757" s="201"/>
      <c r="M5757" s="203"/>
    </row>
    <row r="5758" spans="1:13" s="189" customFormat="1" ht="15" customHeight="1" x14ac:dyDescent="0.25">
      <c r="A5758" s="204"/>
      <c r="F5758" s="201"/>
      <c r="G5758" s="201"/>
      <c r="M5758" s="203"/>
    </row>
    <row r="5759" spans="1:13" s="189" customFormat="1" ht="15" customHeight="1" x14ac:dyDescent="0.25">
      <c r="A5759" s="204"/>
      <c r="F5759" s="201"/>
      <c r="G5759" s="201"/>
      <c r="M5759" s="203"/>
    </row>
    <row r="5760" spans="1:13" s="189" customFormat="1" ht="15" customHeight="1" x14ac:dyDescent="0.25">
      <c r="A5760" s="204"/>
      <c r="F5760" s="201"/>
      <c r="G5760" s="201"/>
      <c r="M5760" s="203"/>
    </row>
    <row r="5761" spans="1:13" s="189" customFormat="1" ht="15" customHeight="1" x14ac:dyDescent="0.25">
      <c r="A5761" s="204"/>
      <c r="F5761" s="201"/>
      <c r="G5761" s="201"/>
      <c r="M5761" s="203"/>
    </row>
    <row r="5762" spans="1:13" s="189" customFormat="1" ht="15" customHeight="1" x14ac:dyDescent="0.25">
      <c r="A5762" s="204"/>
      <c r="F5762" s="201"/>
      <c r="G5762" s="201"/>
      <c r="M5762" s="203"/>
    </row>
    <row r="5763" spans="1:13" s="189" customFormat="1" ht="15" customHeight="1" x14ac:dyDescent="0.25">
      <c r="A5763" s="204"/>
      <c r="F5763" s="201"/>
      <c r="G5763" s="201"/>
      <c r="M5763" s="203"/>
    </row>
    <row r="5764" spans="1:13" s="189" customFormat="1" ht="15" customHeight="1" x14ac:dyDescent="0.25">
      <c r="A5764" s="204"/>
      <c r="F5764" s="201"/>
      <c r="G5764" s="201"/>
      <c r="M5764" s="203"/>
    </row>
    <row r="5765" spans="1:13" s="189" customFormat="1" ht="15" customHeight="1" x14ac:dyDescent="0.25">
      <c r="A5765" s="204"/>
      <c r="F5765" s="201"/>
      <c r="G5765" s="201"/>
      <c r="M5765" s="203"/>
    </row>
    <row r="5766" spans="1:13" s="189" customFormat="1" ht="15" customHeight="1" x14ac:dyDescent="0.25">
      <c r="A5766" s="204"/>
      <c r="F5766" s="201"/>
      <c r="G5766" s="201"/>
      <c r="M5766" s="203"/>
    </row>
    <row r="5767" spans="1:13" s="189" customFormat="1" ht="15" customHeight="1" x14ac:dyDescent="0.25">
      <c r="A5767" s="204"/>
      <c r="F5767" s="201"/>
      <c r="G5767" s="201"/>
      <c r="M5767" s="203"/>
    </row>
    <row r="5768" spans="1:13" s="189" customFormat="1" ht="15" customHeight="1" x14ac:dyDescent="0.25">
      <c r="A5768" s="204"/>
      <c r="F5768" s="201"/>
      <c r="G5768" s="201"/>
      <c r="M5768" s="203"/>
    </row>
    <row r="5769" spans="1:13" s="189" customFormat="1" ht="15" customHeight="1" x14ac:dyDescent="0.25">
      <c r="A5769" s="204"/>
      <c r="F5769" s="201"/>
      <c r="G5769" s="201"/>
      <c r="M5769" s="203"/>
    </row>
    <row r="5770" spans="1:13" s="189" customFormat="1" ht="15" customHeight="1" x14ac:dyDescent="0.25">
      <c r="A5770" s="204"/>
      <c r="F5770" s="201"/>
      <c r="G5770" s="201"/>
      <c r="M5770" s="203"/>
    </row>
    <row r="5771" spans="1:13" s="189" customFormat="1" ht="15" customHeight="1" x14ac:dyDescent="0.25">
      <c r="A5771" s="204"/>
      <c r="F5771" s="201"/>
      <c r="G5771" s="201"/>
      <c r="M5771" s="203"/>
    </row>
    <row r="5772" spans="1:13" s="189" customFormat="1" ht="15" customHeight="1" x14ac:dyDescent="0.25">
      <c r="A5772" s="204"/>
      <c r="F5772" s="201"/>
      <c r="G5772" s="201"/>
      <c r="M5772" s="203"/>
    </row>
    <row r="5773" spans="1:13" s="189" customFormat="1" ht="15" customHeight="1" x14ac:dyDescent="0.25">
      <c r="A5773" s="204"/>
      <c r="F5773" s="201"/>
      <c r="G5773" s="201"/>
      <c r="M5773" s="203"/>
    </row>
    <row r="5774" spans="1:13" s="189" customFormat="1" ht="15" customHeight="1" x14ac:dyDescent="0.25">
      <c r="A5774" s="204"/>
      <c r="F5774" s="201"/>
      <c r="G5774" s="201"/>
      <c r="M5774" s="203"/>
    </row>
    <row r="5775" spans="1:13" s="189" customFormat="1" ht="15" customHeight="1" x14ac:dyDescent="0.25">
      <c r="A5775" s="204"/>
      <c r="F5775" s="201"/>
      <c r="G5775" s="201"/>
      <c r="M5775" s="203"/>
    </row>
    <row r="5776" spans="1:13" s="189" customFormat="1" ht="15" customHeight="1" x14ac:dyDescent="0.25">
      <c r="A5776" s="204"/>
      <c r="F5776" s="201"/>
      <c r="G5776" s="201"/>
      <c r="M5776" s="203"/>
    </row>
    <row r="5777" spans="1:13" s="189" customFormat="1" ht="15" customHeight="1" x14ac:dyDescent="0.25">
      <c r="A5777" s="204"/>
      <c r="F5777" s="201"/>
      <c r="G5777" s="201"/>
      <c r="M5777" s="203"/>
    </row>
    <row r="5778" spans="1:13" s="189" customFormat="1" ht="15" customHeight="1" x14ac:dyDescent="0.25">
      <c r="A5778" s="204"/>
      <c r="F5778" s="201"/>
      <c r="G5778" s="201"/>
      <c r="M5778" s="203"/>
    </row>
    <row r="5779" spans="1:13" s="189" customFormat="1" ht="15" customHeight="1" x14ac:dyDescent="0.25">
      <c r="A5779" s="204"/>
      <c r="F5779" s="201"/>
      <c r="G5779" s="201"/>
      <c r="M5779" s="203"/>
    </row>
    <row r="5780" spans="1:13" s="189" customFormat="1" ht="15" customHeight="1" x14ac:dyDescent="0.25">
      <c r="A5780" s="204"/>
      <c r="F5780" s="201"/>
      <c r="G5780" s="201"/>
      <c r="M5780" s="203"/>
    </row>
    <row r="5781" spans="1:13" s="189" customFormat="1" ht="15" customHeight="1" x14ac:dyDescent="0.25">
      <c r="A5781" s="204"/>
      <c r="F5781" s="201"/>
      <c r="G5781" s="201"/>
      <c r="M5781" s="203"/>
    </row>
    <row r="5782" spans="1:13" s="189" customFormat="1" ht="15" customHeight="1" x14ac:dyDescent="0.25">
      <c r="A5782" s="204"/>
      <c r="F5782" s="201"/>
      <c r="G5782" s="201"/>
      <c r="M5782" s="203"/>
    </row>
    <row r="5783" spans="1:13" s="189" customFormat="1" ht="15" customHeight="1" x14ac:dyDescent="0.25">
      <c r="A5783" s="204"/>
      <c r="F5783" s="201"/>
      <c r="G5783" s="201"/>
      <c r="M5783" s="203"/>
    </row>
    <row r="5784" spans="1:13" s="189" customFormat="1" ht="15" customHeight="1" x14ac:dyDescent="0.25">
      <c r="A5784" s="204"/>
      <c r="F5784" s="201"/>
      <c r="G5784" s="201"/>
      <c r="M5784" s="203"/>
    </row>
    <row r="5785" spans="1:13" s="189" customFormat="1" ht="15" customHeight="1" x14ac:dyDescent="0.25">
      <c r="A5785" s="204"/>
      <c r="F5785" s="201"/>
      <c r="G5785" s="201"/>
      <c r="M5785" s="203"/>
    </row>
    <row r="5786" spans="1:13" s="189" customFormat="1" ht="15" customHeight="1" x14ac:dyDescent="0.25">
      <c r="A5786" s="204"/>
      <c r="F5786" s="201"/>
      <c r="G5786" s="201"/>
      <c r="M5786" s="203"/>
    </row>
    <row r="5787" spans="1:13" s="189" customFormat="1" ht="15" customHeight="1" x14ac:dyDescent="0.25">
      <c r="A5787" s="204"/>
      <c r="F5787" s="201"/>
      <c r="G5787" s="201"/>
      <c r="M5787" s="203"/>
    </row>
    <row r="5788" spans="1:13" s="189" customFormat="1" ht="15" customHeight="1" x14ac:dyDescent="0.25">
      <c r="A5788" s="204"/>
      <c r="F5788" s="201"/>
      <c r="G5788" s="201"/>
      <c r="M5788" s="203"/>
    </row>
    <row r="5789" spans="1:13" s="189" customFormat="1" ht="15" customHeight="1" x14ac:dyDescent="0.25">
      <c r="A5789" s="204"/>
      <c r="F5789" s="201"/>
      <c r="G5789" s="201"/>
      <c r="M5789" s="203"/>
    </row>
    <row r="5790" spans="1:13" s="189" customFormat="1" ht="15" customHeight="1" x14ac:dyDescent="0.25">
      <c r="A5790" s="204"/>
      <c r="F5790" s="201"/>
      <c r="G5790" s="201"/>
      <c r="M5790" s="203"/>
    </row>
    <row r="5791" spans="1:13" s="189" customFormat="1" ht="15" customHeight="1" x14ac:dyDescent="0.25">
      <c r="A5791" s="204"/>
      <c r="F5791" s="201"/>
      <c r="G5791" s="201"/>
      <c r="M5791" s="203"/>
    </row>
    <row r="5792" spans="1:13" s="189" customFormat="1" ht="15" customHeight="1" x14ac:dyDescent="0.25">
      <c r="A5792" s="204"/>
      <c r="F5792" s="201"/>
      <c r="G5792" s="201"/>
      <c r="M5792" s="203"/>
    </row>
    <row r="5793" spans="1:13" s="189" customFormat="1" ht="15" customHeight="1" x14ac:dyDescent="0.25">
      <c r="A5793" s="204"/>
      <c r="F5793" s="201"/>
      <c r="G5793" s="201"/>
      <c r="M5793" s="203"/>
    </row>
    <row r="5794" spans="1:13" s="189" customFormat="1" ht="15" customHeight="1" x14ac:dyDescent="0.25">
      <c r="A5794" s="204"/>
      <c r="F5794" s="201"/>
      <c r="G5794" s="201"/>
      <c r="M5794" s="203"/>
    </row>
    <row r="5795" spans="1:13" s="189" customFormat="1" ht="15" customHeight="1" x14ac:dyDescent="0.25">
      <c r="A5795" s="204"/>
      <c r="F5795" s="201"/>
      <c r="G5795" s="201"/>
      <c r="M5795" s="203"/>
    </row>
    <row r="5796" spans="1:13" s="189" customFormat="1" ht="15" customHeight="1" x14ac:dyDescent="0.25">
      <c r="A5796" s="204"/>
      <c r="F5796" s="201"/>
      <c r="G5796" s="201"/>
      <c r="M5796" s="203"/>
    </row>
    <row r="5797" spans="1:13" s="189" customFormat="1" ht="15" customHeight="1" x14ac:dyDescent="0.25">
      <c r="A5797" s="204"/>
      <c r="F5797" s="201"/>
      <c r="G5797" s="201"/>
      <c r="M5797" s="203"/>
    </row>
    <row r="5798" spans="1:13" s="189" customFormat="1" ht="15" customHeight="1" x14ac:dyDescent="0.25">
      <c r="A5798" s="204"/>
      <c r="F5798" s="201"/>
      <c r="G5798" s="201"/>
      <c r="M5798" s="203"/>
    </row>
    <row r="5799" spans="1:13" s="189" customFormat="1" ht="15" customHeight="1" x14ac:dyDescent="0.25">
      <c r="A5799" s="204"/>
      <c r="F5799" s="201"/>
      <c r="G5799" s="201"/>
      <c r="M5799" s="203"/>
    </row>
    <row r="5800" spans="1:13" s="189" customFormat="1" ht="15" customHeight="1" x14ac:dyDescent="0.25">
      <c r="A5800" s="204"/>
      <c r="F5800" s="201"/>
      <c r="G5800" s="201"/>
      <c r="M5800" s="203"/>
    </row>
    <row r="5801" spans="1:13" s="189" customFormat="1" ht="15" customHeight="1" x14ac:dyDescent="0.25">
      <c r="A5801" s="204"/>
      <c r="F5801" s="201"/>
      <c r="G5801" s="201"/>
      <c r="M5801" s="203"/>
    </row>
    <row r="5802" spans="1:13" s="189" customFormat="1" ht="15" customHeight="1" x14ac:dyDescent="0.25">
      <c r="A5802" s="204"/>
      <c r="F5802" s="201"/>
      <c r="G5802" s="201"/>
      <c r="M5802" s="203"/>
    </row>
    <row r="5803" spans="1:13" s="189" customFormat="1" ht="15" customHeight="1" x14ac:dyDescent="0.25">
      <c r="A5803" s="204"/>
      <c r="F5803" s="201"/>
      <c r="G5803" s="201"/>
      <c r="M5803" s="203"/>
    </row>
    <row r="5804" spans="1:13" s="189" customFormat="1" ht="15" customHeight="1" x14ac:dyDescent="0.25">
      <c r="A5804" s="204"/>
      <c r="F5804" s="201"/>
      <c r="G5804" s="201"/>
      <c r="M5804" s="203"/>
    </row>
    <row r="5805" spans="1:13" s="189" customFormat="1" ht="15" customHeight="1" x14ac:dyDescent="0.25">
      <c r="A5805" s="204"/>
      <c r="F5805" s="201"/>
      <c r="G5805" s="201"/>
      <c r="M5805" s="203"/>
    </row>
    <row r="5806" spans="1:13" s="189" customFormat="1" ht="15" customHeight="1" x14ac:dyDescent="0.25">
      <c r="A5806" s="204"/>
      <c r="F5806" s="201"/>
      <c r="G5806" s="201"/>
      <c r="M5806" s="203"/>
    </row>
    <row r="5807" spans="1:13" s="189" customFormat="1" ht="15" customHeight="1" x14ac:dyDescent="0.25">
      <c r="A5807" s="204"/>
      <c r="F5807" s="201"/>
      <c r="G5807" s="201"/>
      <c r="M5807" s="203"/>
    </row>
    <row r="5808" spans="1:13" s="189" customFormat="1" ht="15" customHeight="1" x14ac:dyDescent="0.25">
      <c r="A5808" s="204"/>
      <c r="F5808" s="201"/>
      <c r="G5808" s="201"/>
      <c r="M5808" s="203"/>
    </row>
    <row r="5809" spans="1:13" s="189" customFormat="1" ht="15" customHeight="1" x14ac:dyDescent="0.25">
      <c r="A5809" s="204"/>
      <c r="F5809" s="201"/>
      <c r="G5809" s="201"/>
      <c r="M5809" s="203"/>
    </row>
    <row r="5810" spans="1:13" s="189" customFormat="1" ht="15" customHeight="1" x14ac:dyDescent="0.25">
      <c r="A5810" s="204"/>
      <c r="F5810" s="201"/>
      <c r="G5810" s="201"/>
      <c r="M5810" s="203"/>
    </row>
    <row r="5811" spans="1:13" s="189" customFormat="1" ht="15" customHeight="1" x14ac:dyDescent="0.25">
      <c r="A5811" s="204"/>
      <c r="F5811" s="201"/>
      <c r="G5811" s="201"/>
      <c r="M5811" s="203"/>
    </row>
    <row r="5812" spans="1:13" s="189" customFormat="1" ht="15" customHeight="1" x14ac:dyDescent="0.25">
      <c r="A5812" s="204"/>
      <c r="F5812" s="201"/>
      <c r="G5812" s="201"/>
      <c r="M5812" s="203"/>
    </row>
    <row r="5813" spans="1:13" s="189" customFormat="1" ht="15" customHeight="1" x14ac:dyDescent="0.25">
      <c r="A5813" s="204"/>
      <c r="F5813" s="201"/>
      <c r="G5813" s="201"/>
      <c r="M5813" s="203"/>
    </row>
    <row r="5814" spans="1:13" s="189" customFormat="1" ht="15" customHeight="1" x14ac:dyDescent="0.25">
      <c r="A5814" s="204"/>
      <c r="F5814" s="201"/>
      <c r="G5814" s="201"/>
      <c r="M5814" s="203"/>
    </row>
    <row r="5815" spans="1:13" s="189" customFormat="1" ht="15" customHeight="1" x14ac:dyDescent="0.25">
      <c r="A5815" s="204"/>
      <c r="F5815" s="201"/>
      <c r="G5815" s="201"/>
      <c r="M5815" s="203"/>
    </row>
    <row r="5816" spans="1:13" s="189" customFormat="1" ht="15" customHeight="1" x14ac:dyDescent="0.25">
      <c r="A5816" s="204"/>
      <c r="F5816" s="201"/>
      <c r="G5816" s="201"/>
      <c r="M5816" s="203"/>
    </row>
    <row r="5817" spans="1:13" s="189" customFormat="1" ht="15" customHeight="1" x14ac:dyDescent="0.25">
      <c r="A5817" s="204"/>
      <c r="F5817" s="201"/>
      <c r="G5817" s="201"/>
      <c r="M5817" s="203"/>
    </row>
    <row r="5818" spans="1:13" s="189" customFormat="1" ht="15" customHeight="1" x14ac:dyDescent="0.25">
      <c r="A5818" s="204"/>
      <c r="F5818" s="201"/>
      <c r="G5818" s="201"/>
      <c r="M5818" s="203"/>
    </row>
    <row r="5819" spans="1:13" s="189" customFormat="1" ht="15" customHeight="1" x14ac:dyDescent="0.25">
      <c r="A5819" s="204"/>
      <c r="F5819" s="201"/>
      <c r="G5819" s="201"/>
      <c r="M5819" s="203"/>
    </row>
    <row r="5820" spans="1:13" s="189" customFormat="1" ht="15" customHeight="1" x14ac:dyDescent="0.25">
      <c r="A5820" s="204"/>
      <c r="F5820" s="201"/>
      <c r="G5820" s="201"/>
      <c r="M5820" s="203"/>
    </row>
    <row r="5821" spans="1:13" s="189" customFormat="1" ht="15" customHeight="1" x14ac:dyDescent="0.25">
      <c r="A5821" s="204"/>
      <c r="F5821" s="201"/>
      <c r="G5821" s="201"/>
      <c r="M5821" s="203"/>
    </row>
    <row r="5822" spans="1:13" s="189" customFormat="1" ht="15" customHeight="1" x14ac:dyDescent="0.25">
      <c r="A5822" s="204"/>
      <c r="F5822" s="201"/>
      <c r="G5822" s="201"/>
      <c r="M5822" s="203"/>
    </row>
    <row r="5823" spans="1:13" s="189" customFormat="1" ht="15" customHeight="1" x14ac:dyDescent="0.25">
      <c r="A5823" s="204"/>
      <c r="F5823" s="201"/>
      <c r="G5823" s="201"/>
      <c r="M5823" s="203"/>
    </row>
    <row r="5824" spans="1:13" s="189" customFormat="1" ht="15" customHeight="1" x14ac:dyDescent="0.25">
      <c r="A5824" s="204"/>
      <c r="F5824" s="201"/>
      <c r="G5824" s="201"/>
      <c r="M5824" s="203"/>
    </row>
    <row r="5825" spans="1:13" s="189" customFormat="1" ht="15" customHeight="1" x14ac:dyDescent="0.25">
      <c r="A5825" s="204"/>
      <c r="F5825" s="201"/>
      <c r="G5825" s="201"/>
      <c r="M5825" s="203"/>
    </row>
    <row r="5826" spans="1:13" s="189" customFormat="1" ht="15" customHeight="1" x14ac:dyDescent="0.25">
      <c r="A5826" s="204"/>
      <c r="F5826" s="201"/>
      <c r="G5826" s="201"/>
      <c r="M5826" s="203"/>
    </row>
    <row r="5827" spans="1:13" s="189" customFormat="1" ht="15" customHeight="1" x14ac:dyDescent="0.25">
      <c r="A5827" s="204"/>
      <c r="F5827" s="201"/>
      <c r="G5827" s="201"/>
      <c r="M5827" s="203"/>
    </row>
    <row r="5828" spans="1:13" s="189" customFormat="1" ht="15" customHeight="1" x14ac:dyDescent="0.25">
      <c r="A5828" s="204"/>
      <c r="F5828" s="201"/>
      <c r="G5828" s="201"/>
      <c r="M5828" s="203"/>
    </row>
    <row r="5829" spans="1:13" s="189" customFormat="1" ht="15" customHeight="1" x14ac:dyDescent="0.25">
      <c r="A5829" s="204"/>
      <c r="F5829" s="201"/>
      <c r="G5829" s="201"/>
      <c r="M5829" s="203"/>
    </row>
    <row r="5830" spans="1:13" s="189" customFormat="1" ht="15" customHeight="1" x14ac:dyDescent="0.25">
      <c r="A5830" s="204"/>
      <c r="F5830" s="201"/>
      <c r="G5830" s="201"/>
      <c r="M5830" s="203"/>
    </row>
    <row r="5831" spans="1:13" s="189" customFormat="1" ht="15" customHeight="1" x14ac:dyDescent="0.25">
      <c r="A5831" s="204"/>
      <c r="F5831" s="201"/>
      <c r="G5831" s="201"/>
      <c r="M5831" s="203"/>
    </row>
    <row r="5832" spans="1:13" s="189" customFormat="1" ht="15" customHeight="1" x14ac:dyDescent="0.25">
      <c r="A5832" s="204"/>
      <c r="F5832" s="201"/>
      <c r="G5832" s="201"/>
      <c r="M5832" s="203"/>
    </row>
    <row r="5833" spans="1:13" s="189" customFormat="1" ht="15" customHeight="1" x14ac:dyDescent="0.25">
      <c r="A5833" s="204"/>
      <c r="F5833" s="201"/>
      <c r="G5833" s="201"/>
      <c r="M5833" s="203"/>
    </row>
    <row r="5834" spans="1:13" s="189" customFormat="1" ht="15" customHeight="1" x14ac:dyDescent="0.25">
      <c r="A5834" s="204"/>
      <c r="F5834" s="201"/>
      <c r="G5834" s="201"/>
      <c r="M5834" s="203"/>
    </row>
    <row r="5835" spans="1:13" s="189" customFormat="1" ht="15" customHeight="1" x14ac:dyDescent="0.25">
      <c r="A5835" s="204"/>
      <c r="F5835" s="201"/>
      <c r="G5835" s="201"/>
      <c r="M5835" s="203"/>
    </row>
    <row r="5836" spans="1:13" s="189" customFormat="1" ht="15" customHeight="1" x14ac:dyDescent="0.25">
      <c r="A5836" s="204"/>
      <c r="F5836" s="201"/>
      <c r="G5836" s="201"/>
      <c r="M5836" s="203"/>
    </row>
    <row r="5837" spans="1:13" s="189" customFormat="1" ht="15" customHeight="1" x14ac:dyDescent="0.25">
      <c r="A5837" s="204"/>
      <c r="F5837" s="201"/>
      <c r="G5837" s="201"/>
      <c r="M5837" s="203"/>
    </row>
    <row r="5838" spans="1:13" s="189" customFormat="1" ht="15" customHeight="1" x14ac:dyDescent="0.25">
      <c r="A5838" s="204"/>
      <c r="F5838" s="201"/>
      <c r="G5838" s="201"/>
      <c r="M5838" s="203"/>
    </row>
    <row r="5839" spans="1:13" s="189" customFormat="1" ht="15" customHeight="1" x14ac:dyDescent="0.25">
      <c r="A5839" s="204"/>
      <c r="F5839" s="201"/>
      <c r="G5839" s="201"/>
      <c r="M5839" s="203"/>
    </row>
    <row r="5840" spans="1:13" s="189" customFormat="1" ht="15" customHeight="1" x14ac:dyDescent="0.25">
      <c r="A5840" s="204"/>
      <c r="F5840" s="201"/>
      <c r="G5840" s="201"/>
      <c r="M5840" s="203"/>
    </row>
    <row r="5841" spans="1:13" s="189" customFormat="1" ht="15" customHeight="1" x14ac:dyDescent="0.25">
      <c r="A5841" s="204"/>
      <c r="F5841" s="201"/>
      <c r="G5841" s="201"/>
      <c r="M5841" s="203"/>
    </row>
    <row r="5842" spans="1:13" s="189" customFormat="1" ht="15" customHeight="1" x14ac:dyDescent="0.25">
      <c r="A5842" s="204"/>
      <c r="F5842" s="201"/>
      <c r="G5842" s="201"/>
      <c r="M5842" s="203"/>
    </row>
    <row r="5843" spans="1:13" s="189" customFormat="1" ht="15" customHeight="1" x14ac:dyDescent="0.25">
      <c r="A5843" s="204"/>
      <c r="F5843" s="201"/>
      <c r="G5843" s="201"/>
      <c r="M5843" s="203"/>
    </row>
    <row r="5844" spans="1:13" s="189" customFormat="1" ht="15" customHeight="1" x14ac:dyDescent="0.25">
      <c r="A5844" s="204"/>
      <c r="F5844" s="201"/>
      <c r="G5844" s="201"/>
      <c r="M5844" s="203"/>
    </row>
    <row r="5845" spans="1:13" s="189" customFormat="1" ht="15" customHeight="1" x14ac:dyDescent="0.25">
      <c r="A5845" s="204"/>
      <c r="F5845" s="201"/>
      <c r="G5845" s="201"/>
      <c r="M5845" s="203"/>
    </row>
    <row r="5846" spans="1:13" s="189" customFormat="1" ht="15" customHeight="1" x14ac:dyDescent="0.25">
      <c r="A5846" s="204"/>
      <c r="F5846" s="201"/>
      <c r="G5846" s="201"/>
      <c r="M5846" s="203"/>
    </row>
    <row r="5847" spans="1:13" s="189" customFormat="1" ht="15" customHeight="1" x14ac:dyDescent="0.25">
      <c r="A5847" s="204"/>
      <c r="F5847" s="201"/>
      <c r="G5847" s="201"/>
      <c r="M5847" s="203"/>
    </row>
    <row r="5848" spans="1:13" s="189" customFormat="1" ht="15" customHeight="1" x14ac:dyDescent="0.25">
      <c r="A5848" s="204"/>
      <c r="F5848" s="201"/>
      <c r="G5848" s="201"/>
      <c r="M5848" s="203"/>
    </row>
    <row r="5849" spans="1:13" s="189" customFormat="1" ht="15" customHeight="1" x14ac:dyDescent="0.25">
      <c r="A5849" s="204"/>
      <c r="F5849" s="201"/>
      <c r="G5849" s="201"/>
      <c r="M5849" s="203"/>
    </row>
    <row r="5850" spans="1:13" s="189" customFormat="1" ht="15" customHeight="1" x14ac:dyDescent="0.25">
      <c r="A5850" s="204"/>
      <c r="F5850" s="201"/>
      <c r="G5850" s="201"/>
      <c r="M5850" s="203"/>
    </row>
    <row r="5851" spans="1:13" s="189" customFormat="1" ht="15" customHeight="1" x14ac:dyDescent="0.25">
      <c r="A5851" s="204"/>
      <c r="F5851" s="201"/>
      <c r="G5851" s="201"/>
      <c r="M5851" s="203"/>
    </row>
    <row r="5852" spans="1:13" s="189" customFormat="1" ht="15" customHeight="1" x14ac:dyDescent="0.25">
      <c r="A5852" s="204"/>
      <c r="F5852" s="201"/>
      <c r="G5852" s="201"/>
      <c r="M5852" s="203"/>
    </row>
    <row r="5853" spans="1:13" s="189" customFormat="1" ht="15" customHeight="1" x14ac:dyDescent="0.25">
      <c r="A5853" s="204"/>
      <c r="F5853" s="201"/>
      <c r="G5853" s="201"/>
      <c r="M5853" s="203"/>
    </row>
    <row r="5854" spans="1:13" s="189" customFormat="1" ht="15" customHeight="1" x14ac:dyDescent="0.25">
      <c r="A5854" s="204"/>
      <c r="F5854" s="201"/>
      <c r="G5854" s="201"/>
      <c r="M5854" s="203"/>
    </row>
    <row r="5855" spans="1:13" s="189" customFormat="1" ht="15" customHeight="1" x14ac:dyDescent="0.25">
      <c r="A5855" s="204"/>
      <c r="F5855" s="201"/>
      <c r="G5855" s="201"/>
      <c r="M5855" s="203"/>
    </row>
    <row r="5856" spans="1:13" s="189" customFormat="1" ht="15" customHeight="1" x14ac:dyDescent="0.25">
      <c r="A5856" s="204"/>
      <c r="F5856" s="201"/>
      <c r="G5856" s="201"/>
      <c r="M5856" s="203"/>
    </row>
    <row r="5857" spans="1:13" s="189" customFormat="1" ht="15" customHeight="1" x14ac:dyDescent="0.25">
      <c r="A5857" s="204"/>
      <c r="F5857" s="201"/>
      <c r="G5857" s="201"/>
      <c r="M5857" s="203"/>
    </row>
    <row r="5858" spans="1:13" s="189" customFormat="1" ht="15" customHeight="1" x14ac:dyDescent="0.25">
      <c r="A5858" s="204"/>
      <c r="F5858" s="201"/>
      <c r="G5858" s="201"/>
      <c r="M5858" s="203"/>
    </row>
    <row r="5859" spans="1:13" s="189" customFormat="1" ht="15" customHeight="1" x14ac:dyDescent="0.25">
      <c r="A5859" s="204"/>
      <c r="F5859" s="201"/>
      <c r="G5859" s="201"/>
      <c r="M5859" s="203"/>
    </row>
    <row r="5860" spans="1:13" s="189" customFormat="1" ht="15" customHeight="1" x14ac:dyDescent="0.25">
      <c r="A5860" s="204"/>
      <c r="F5860" s="201"/>
      <c r="G5860" s="201"/>
      <c r="M5860" s="203"/>
    </row>
    <row r="5861" spans="1:13" s="189" customFormat="1" ht="15" customHeight="1" x14ac:dyDescent="0.25">
      <c r="A5861" s="204"/>
      <c r="F5861" s="201"/>
      <c r="G5861" s="201"/>
      <c r="M5861" s="203"/>
    </row>
    <row r="5862" spans="1:13" s="189" customFormat="1" ht="15" customHeight="1" x14ac:dyDescent="0.25">
      <c r="A5862" s="204"/>
      <c r="F5862" s="201"/>
      <c r="G5862" s="201"/>
      <c r="M5862" s="203"/>
    </row>
    <row r="5863" spans="1:13" s="189" customFormat="1" ht="15" customHeight="1" x14ac:dyDescent="0.25">
      <c r="A5863" s="204"/>
      <c r="F5863" s="201"/>
      <c r="G5863" s="201"/>
      <c r="M5863" s="203"/>
    </row>
    <row r="5864" spans="1:13" s="189" customFormat="1" ht="15" customHeight="1" x14ac:dyDescent="0.25">
      <c r="A5864" s="204"/>
      <c r="F5864" s="201"/>
      <c r="G5864" s="201"/>
      <c r="M5864" s="203"/>
    </row>
    <row r="5865" spans="1:13" s="189" customFormat="1" ht="15" customHeight="1" x14ac:dyDescent="0.25">
      <c r="A5865" s="204"/>
      <c r="F5865" s="201"/>
      <c r="G5865" s="201"/>
      <c r="M5865" s="203"/>
    </row>
    <row r="5866" spans="1:13" s="189" customFormat="1" ht="15" customHeight="1" x14ac:dyDescent="0.25">
      <c r="A5866" s="204"/>
      <c r="F5866" s="201"/>
      <c r="G5866" s="201"/>
      <c r="M5866" s="203"/>
    </row>
    <row r="5867" spans="1:13" s="189" customFormat="1" ht="15" customHeight="1" x14ac:dyDescent="0.25">
      <c r="A5867" s="204"/>
      <c r="F5867" s="201"/>
      <c r="G5867" s="201"/>
      <c r="M5867" s="203"/>
    </row>
    <row r="5868" spans="1:13" s="189" customFormat="1" ht="15" customHeight="1" x14ac:dyDescent="0.25">
      <c r="A5868" s="204"/>
      <c r="F5868" s="201"/>
      <c r="G5868" s="201"/>
      <c r="M5868" s="203"/>
    </row>
    <row r="5869" spans="1:13" s="189" customFormat="1" ht="15" customHeight="1" x14ac:dyDescent="0.25">
      <c r="A5869" s="204"/>
      <c r="F5869" s="201"/>
      <c r="G5869" s="201"/>
      <c r="M5869" s="203"/>
    </row>
    <row r="5870" spans="1:13" s="189" customFormat="1" ht="15" customHeight="1" x14ac:dyDescent="0.25">
      <c r="A5870" s="204"/>
      <c r="F5870" s="201"/>
      <c r="G5870" s="201"/>
      <c r="M5870" s="203"/>
    </row>
    <row r="5871" spans="1:13" s="189" customFormat="1" ht="15" customHeight="1" x14ac:dyDescent="0.25">
      <c r="A5871" s="204"/>
      <c r="F5871" s="201"/>
      <c r="G5871" s="201"/>
      <c r="M5871" s="203"/>
    </row>
    <row r="5872" spans="1:13" s="189" customFormat="1" ht="15" customHeight="1" x14ac:dyDescent="0.25">
      <c r="A5872" s="204"/>
      <c r="F5872" s="201"/>
      <c r="G5872" s="201"/>
      <c r="M5872" s="203"/>
    </row>
    <row r="5873" spans="1:13" s="189" customFormat="1" ht="15" customHeight="1" x14ac:dyDescent="0.25">
      <c r="A5873" s="204"/>
      <c r="F5873" s="201"/>
      <c r="G5873" s="201"/>
      <c r="M5873" s="203"/>
    </row>
    <row r="5874" spans="1:13" s="189" customFormat="1" ht="15" customHeight="1" x14ac:dyDescent="0.25">
      <c r="A5874" s="204"/>
      <c r="F5874" s="201"/>
      <c r="G5874" s="201"/>
      <c r="M5874" s="203"/>
    </row>
    <row r="5875" spans="1:13" s="189" customFormat="1" ht="15" customHeight="1" x14ac:dyDescent="0.25">
      <c r="A5875" s="204"/>
      <c r="F5875" s="201"/>
      <c r="G5875" s="201"/>
      <c r="M5875" s="203"/>
    </row>
    <row r="5876" spans="1:13" s="189" customFormat="1" ht="15" customHeight="1" x14ac:dyDescent="0.25">
      <c r="A5876" s="204"/>
      <c r="F5876" s="201"/>
      <c r="G5876" s="201"/>
      <c r="M5876" s="203"/>
    </row>
    <row r="5877" spans="1:13" s="189" customFormat="1" ht="15" customHeight="1" x14ac:dyDescent="0.25">
      <c r="A5877" s="204"/>
      <c r="F5877" s="201"/>
      <c r="G5877" s="201"/>
      <c r="M5877" s="203"/>
    </row>
    <row r="5878" spans="1:13" s="189" customFormat="1" ht="15" customHeight="1" x14ac:dyDescent="0.25">
      <c r="A5878" s="204"/>
      <c r="F5878" s="201"/>
      <c r="G5878" s="201"/>
      <c r="M5878" s="203"/>
    </row>
    <row r="5879" spans="1:13" s="189" customFormat="1" ht="15" customHeight="1" x14ac:dyDescent="0.25">
      <c r="A5879" s="204"/>
      <c r="F5879" s="201"/>
      <c r="G5879" s="201"/>
      <c r="M5879" s="203"/>
    </row>
    <row r="5880" spans="1:13" s="189" customFormat="1" ht="15" customHeight="1" x14ac:dyDescent="0.25">
      <c r="A5880" s="204"/>
      <c r="F5880" s="201"/>
      <c r="G5880" s="201"/>
      <c r="M5880" s="203"/>
    </row>
    <row r="5881" spans="1:13" s="189" customFormat="1" ht="15" customHeight="1" x14ac:dyDescent="0.25">
      <c r="A5881" s="204"/>
      <c r="F5881" s="201"/>
      <c r="G5881" s="201"/>
      <c r="M5881" s="203"/>
    </row>
    <row r="5882" spans="1:13" s="189" customFormat="1" ht="15" customHeight="1" x14ac:dyDescent="0.25">
      <c r="A5882" s="204"/>
      <c r="F5882" s="201"/>
      <c r="G5882" s="201"/>
      <c r="M5882" s="203"/>
    </row>
    <row r="5883" spans="1:13" s="189" customFormat="1" ht="15" customHeight="1" x14ac:dyDescent="0.25">
      <c r="A5883" s="204"/>
      <c r="F5883" s="201"/>
      <c r="G5883" s="201"/>
      <c r="M5883" s="203"/>
    </row>
    <row r="5884" spans="1:13" s="189" customFormat="1" ht="15" customHeight="1" x14ac:dyDescent="0.25">
      <c r="A5884" s="204"/>
      <c r="F5884" s="201"/>
      <c r="G5884" s="201"/>
      <c r="M5884" s="203"/>
    </row>
    <row r="5885" spans="1:13" s="189" customFormat="1" ht="15" customHeight="1" x14ac:dyDescent="0.25">
      <c r="A5885" s="204"/>
      <c r="F5885" s="201"/>
      <c r="G5885" s="201"/>
      <c r="M5885" s="203"/>
    </row>
    <row r="5886" spans="1:13" s="189" customFormat="1" ht="15" customHeight="1" x14ac:dyDescent="0.25">
      <c r="A5886" s="204"/>
      <c r="F5886" s="201"/>
      <c r="G5886" s="201"/>
      <c r="M5886" s="203"/>
    </row>
    <row r="5887" spans="1:13" s="189" customFormat="1" ht="15" customHeight="1" x14ac:dyDescent="0.25">
      <c r="A5887" s="204"/>
      <c r="F5887" s="201"/>
      <c r="G5887" s="201"/>
      <c r="M5887" s="203"/>
    </row>
    <row r="5888" spans="1:13" s="189" customFormat="1" ht="15" customHeight="1" x14ac:dyDescent="0.25">
      <c r="A5888" s="204"/>
      <c r="F5888" s="201"/>
      <c r="G5888" s="201"/>
      <c r="M5888" s="203"/>
    </row>
    <row r="5889" spans="1:13" s="189" customFormat="1" ht="15" customHeight="1" x14ac:dyDescent="0.25">
      <c r="A5889" s="204"/>
      <c r="F5889" s="201"/>
      <c r="G5889" s="201"/>
      <c r="M5889" s="203"/>
    </row>
    <row r="5890" spans="1:13" s="189" customFormat="1" ht="15" customHeight="1" x14ac:dyDescent="0.25">
      <c r="A5890" s="204"/>
      <c r="F5890" s="201"/>
      <c r="G5890" s="201"/>
      <c r="M5890" s="203"/>
    </row>
    <row r="5891" spans="1:13" s="189" customFormat="1" ht="15" customHeight="1" x14ac:dyDescent="0.25">
      <c r="A5891" s="204"/>
      <c r="F5891" s="201"/>
      <c r="G5891" s="201"/>
      <c r="M5891" s="203"/>
    </row>
    <row r="5892" spans="1:13" s="189" customFormat="1" ht="15" customHeight="1" x14ac:dyDescent="0.25">
      <c r="A5892" s="204"/>
      <c r="F5892" s="201"/>
      <c r="G5892" s="201"/>
      <c r="M5892" s="203"/>
    </row>
    <row r="5893" spans="1:13" s="189" customFormat="1" ht="15" customHeight="1" x14ac:dyDescent="0.25">
      <c r="A5893" s="204"/>
      <c r="F5893" s="201"/>
      <c r="G5893" s="201"/>
      <c r="M5893" s="203"/>
    </row>
    <row r="5894" spans="1:13" s="189" customFormat="1" ht="15" customHeight="1" x14ac:dyDescent="0.25">
      <c r="A5894" s="204"/>
      <c r="F5894" s="201"/>
      <c r="G5894" s="201"/>
      <c r="M5894" s="203"/>
    </row>
    <row r="5895" spans="1:13" s="189" customFormat="1" ht="15" customHeight="1" x14ac:dyDescent="0.25">
      <c r="A5895" s="204"/>
      <c r="F5895" s="201"/>
      <c r="G5895" s="201"/>
      <c r="M5895" s="203"/>
    </row>
    <row r="5896" spans="1:13" s="189" customFormat="1" ht="15" customHeight="1" x14ac:dyDescent="0.25">
      <c r="A5896" s="204"/>
      <c r="F5896" s="201"/>
      <c r="G5896" s="201"/>
      <c r="M5896" s="203"/>
    </row>
    <row r="5897" spans="1:13" s="189" customFormat="1" ht="15" customHeight="1" x14ac:dyDescent="0.25">
      <c r="A5897" s="204"/>
      <c r="F5897" s="201"/>
      <c r="G5897" s="201"/>
      <c r="M5897" s="203"/>
    </row>
    <row r="5898" spans="1:13" s="189" customFormat="1" ht="15" customHeight="1" x14ac:dyDescent="0.25">
      <c r="A5898" s="204"/>
      <c r="F5898" s="201"/>
      <c r="G5898" s="201"/>
      <c r="M5898" s="203"/>
    </row>
    <row r="5899" spans="1:13" s="189" customFormat="1" ht="15" customHeight="1" x14ac:dyDescent="0.25">
      <c r="A5899" s="204"/>
      <c r="F5899" s="201"/>
      <c r="G5899" s="201"/>
      <c r="M5899" s="203"/>
    </row>
    <row r="5900" spans="1:13" s="189" customFormat="1" ht="15" customHeight="1" x14ac:dyDescent="0.25">
      <c r="A5900" s="204"/>
      <c r="F5900" s="201"/>
      <c r="G5900" s="201"/>
      <c r="M5900" s="203"/>
    </row>
    <row r="5901" spans="1:13" s="189" customFormat="1" ht="15" customHeight="1" x14ac:dyDescent="0.25">
      <c r="A5901" s="204"/>
      <c r="F5901" s="201"/>
      <c r="G5901" s="201"/>
      <c r="M5901" s="203"/>
    </row>
    <row r="5902" spans="1:13" s="189" customFormat="1" ht="15" customHeight="1" x14ac:dyDescent="0.25">
      <c r="A5902" s="204"/>
      <c r="F5902" s="201"/>
      <c r="G5902" s="201"/>
      <c r="M5902" s="203"/>
    </row>
    <row r="5903" spans="1:13" s="189" customFormat="1" ht="15" customHeight="1" x14ac:dyDescent="0.25">
      <c r="A5903" s="204"/>
      <c r="F5903" s="201"/>
      <c r="G5903" s="201"/>
      <c r="M5903" s="203"/>
    </row>
    <row r="5904" spans="1:13" s="189" customFormat="1" ht="15" customHeight="1" x14ac:dyDescent="0.25">
      <c r="A5904" s="204"/>
      <c r="F5904" s="201"/>
      <c r="G5904" s="201"/>
      <c r="M5904" s="203"/>
    </row>
    <row r="5905" spans="1:13" s="189" customFormat="1" ht="15" customHeight="1" x14ac:dyDescent="0.25">
      <c r="A5905" s="204"/>
      <c r="F5905" s="201"/>
      <c r="G5905" s="201"/>
      <c r="M5905" s="203"/>
    </row>
    <row r="5906" spans="1:13" s="189" customFormat="1" ht="15" customHeight="1" x14ac:dyDescent="0.25">
      <c r="A5906" s="204"/>
      <c r="F5906" s="201"/>
      <c r="G5906" s="201"/>
      <c r="M5906" s="203"/>
    </row>
    <row r="5907" spans="1:13" s="189" customFormat="1" ht="15" customHeight="1" x14ac:dyDescent="0.25">
      <c r="A5907" s="204"/>
      <c r="F5907" s="201"/>
      <c r="G5907" s="201"/>
      <c r="M5907" s="203"/>
    </row>
    <row r="5908" spans="1:13" s="189" customFormat="1" ht="15" customHeight="1" x14ac:dyDescent="0.25">
      <c r="A5908" s="204"/>
      <c r="F5908" s="201"/>
      <c r="G5908" s="201"/>
      <c r="M5908" s="203"/>
    </row>
    <row r="5909" spans="1:13" s="189" customFormat="1" ht="15" customHeight="1" x14ac:dyDescent="0.25">
      <c r="A5909" s="204"/>
      <c r="F5909" s="201"/>
      <c r="G5909" s="201"/>
      <c r="M5909" s="203"/>
    </row>
    <row r="5910" spans="1:13" s="189" customFormat="1" ht="15" customHeight="1" x14ac:dyDescent="0.25">
      <c r="A5910" s="204"/>
      <c r="F5910" s="201"/>
      <c r="G5910" s="201"/>
      <c r="M5910" s="203"/>
    </row>
    <row r="5911" spans="1:13" s="189" customFormat="1" ht="15" customHeight="1" x14ac:dyDescent="0.25">
      <c r="A5911" s="204"/>
      <c r="F5911" s="201"/>
      <c r="G5911" s="201"/>
      <c r="M5911" s="203"/>
    </row>
    <row r="5912" spans="1:13" s="189" customFormat="1" ht="15" customHeight="1" x14ac:dyDescent="0.25">
      <c r="A5912" s="204"/>
      <c r="F5912" s="201"/>
      <c r="G5912" s="201"/>
      <c r="M5912" s="203"/>
    </row>
    <row r="5913" spans="1:13" s="189" customFormat="1" ht="15" customHeight="1" x14ac:dyDescent="0.25">
      <c r="A5913" s="204"/>
      <c r="F5913" s="201"/>
      <c r="G5913" s="201"/>
      <c r="M5913" s="203"/>
    </row>
    <row r="5914" spans="1:13" s="189" customFormat="1" ht="15" customHeight="1" x14ac:dyDescent="0.25">
      <c r="A5914" s="204"/>
      <c r="F5914" s="201"/>
      <c r="G5914" s="201"/>
      <c r="M5914" s="203"/>
    </row>
    <row r="5915" spans="1:13" s="189" customFormat="1" ht="15" customHeight="1" x14ac:dyDescent="0.25">
      <c r="A5915" s="204"/>
      <c r="F5915" s="201"/>
      <c r="G5915" s="201"/>
      <c r="M5915" s="203"/>
    </row>
    <row r="5916" spans="1:13" s="189" customFormat="1" ht="15" customHeight="1" x14ac:dyDescent="0.25">
      <c r="A5916" s="204"/>
      <c r="F5916" s="201"/>
      <c r="G5916" s="201"/>
      <c r="M5916" s="203"/>
    </row>
    <row r="5917" spans="1:13" s="189" customFormat="1" ht="15" customHeight="1" x14ac:dyDescent="0.25">
      <c r="A5917" s="204"/>
      <c r="F5917" s="201"/>
      <c r="G5917" s="201"/>
      <c r="M5917" s="203"/>
    </row>
    <row r="5918" spans="1:13" s="189" customFormat="1" ht="15" customHeight="1" x14ac:dyDescent="0.25">
      <c r="A5918" s="204"/>
      <c r="F5918" s="201"/>
      <c r="G5918" s="201"/>
      <c r="M5918" s="203"/>
    </row>
    <row r="5919" spans="1:13" s="189" customFormat="1" ht="15" customHeight="1" x14ac:dyDescent="0.25">
      <c r="A5919" s="204"/>
      <c r="F5919" s="201"/>
      <c r="G5919" s="201"/>
      <c r="M5919" s="203"/>
    </row>
    <row r="5920" spans="1:13" s="189" customFormat="1" ht="15" customHeight="1" x14ac:dyDescent="0.25">
      <c r="A5920" s="204"/>
      <c r="F5920" s="201"/>
      <c r="G5920" s="201"/>
      <c r="M5920" s="203"/>
    </row>
    <row r="5921" spans="1:13" s="189" customFormat="1" ht="15" customHeight="1" x14ac:dyDescent="0.25">
      <c r="A5921" s="204"/>
      <c r="F5921" s="201"/>
      <c r="G5921" s="201"/>
      <c r="M5921" s="203"/>
    </row>
    <row r="5922" spans="1:13" s="189" customFormat="1" ht="15" customHeight="1" x14ac:dyDescent="0.25">
      <c r="A5922" s="204"/>
      <c r="F5922" s="201"/>
      <c r="G5922" s="201"/>
      <c r="M5922" s="203"/>
    </row>
    <row r="5923" spans="1:13" s="189" customFormat="1" ht="15" customHeight="1" x14ac:dyDescent="0.25">
      <c r="A5923" s="204"/>
      <c r="F5923" s="201"/>
      <c r="G5923" s="201"/>
      <c r="M5923" s="203"/>
    </row>
    <row r="5924" spans="1:13" s="189" customFormat="1" ht="15" customHeight="1" x14ac:dyDescent="0.25">
      <c r="A5924" s="204"/>
      <c r="F5924" s="201"/>
      <c r="G5924" s="201"/>
      <c r="M5924" s="203"/>
    </row>
    <row r="5925" spans="1:13" s="189" customFormat="1" ht="15" customHeight="1" x14ac:dyDescent="0.25">
      <c r="A5925" s="204"/>
      <c r="F5925" s="201"/>
      <c r="G5925" s="201"/>
      <c r="M5925" s="203"/>
    </row>
    <row r="5926" spans="1:13" s="189" customFormat="1" ht="15" customHeight="1" x14ac:dyDescent="0.25">
      <c r="A5926" s="204"/>
      <c r="F5926" s="201"/>
      <c r="G5926" s="201"/>
      <c r="M5926" s="203"/>
    </row>
    <row r="5927" spans="1:13" s="189" customFormat="1" ht="15" customHeight="1" x14ac:dyDescent="0.25">
      <c r="A5927" s="204"/>
      <c r="F5927" s="201"/>
      <c r="G5927" s="201"/>
      <c r="M5927" s="203"/>
    </row>
    <row r="5928" spans="1:13" s="189" customFormat="1" ht="15" customHeight="1" x14ac:dyDescent="0.25">
      <c r="A5928" s="204"/>
      <c r="F5928" s="201"/>
      <c r="G5928" s="201"/>
      <c r="M5928" s="203"/>
    </row>
    <row r="5929" spans="1:13" s="189" customFormat="1" ht="15" customHeight="1" x14ac:dyDescent="0.25">
      <c r="A5929" s="204"/>
      <c r="F5929" s="201"/>
      <c r="G5929" s="201"/>
      <c r="M5929" s="203"/>
    </row>
    <row r="5930" spans="1:13" s="189" customFormat="1" ht="15" customHeight="1" x14ac:dyDescent="0.25">
      <c r="A5930" s="204"/>
      <c r="F5930" s="201"/>
      <c r="G5930" s="201"/>
      <c r="M5930" s="203"/>
    </row>
    <row r="5931" spans="1:13" s="189" customFormat="1" ht="15" customHeight="1" x14ac:dyDescent="0.25">
      <c r="A5931" s="204"/>
      <c r="F5931" s="201"/>
      <c r="G5931" s="201"/>
      <c r="M5931" s="203"/>
    </row>
    <row r="5932" spans="1:13" s="189" customFormat="1" ht="15" customHeight="1" x14ac:dyDescent="0.25">
      <c r="A5932" s="204"/>
      <c r="F5932" s="201"/>
      <c r="G5932" s="201"/>
      <c r="M5932" s="203"/>
    </row>
    <row r="5933" spans="1:13" s="189" customFormat="1" ht="15" customHeight="1" x14ac:dyDescent="0.25">
      <c r="A5933" s="204"/>
      <c r="F5933" s="201"/>
      <c r="G5933" s="201"/>
      <c r="M5933" s="203"/>
    </row>
    <row r="5934" spans="1:13" s="189" customFormat="1" ht="15" customHeight="1" x14ac:dyDescent="0.25">
      <c r="A5934" s="204"/>
      <c r="F5934" s="201"/>
      <c r="G5934" s="201"/>
      <c r="M5934" s="203"/>
    </row>
    <row r="5935" spans="1:13" s="189" customFormat="1" ht="15" customHeight="1" x14ac:dyDescent="0.25">
      <c r="A5935" s="204"/>
      <c r="F5935" s="201"/>
      <c r="G5935" s="201"/>
      <c r="M5935" s="203"/>
    </row>
    <row r="5936" spans="1:13" s="189" customFormat="1" ht="15" customHeight="1" x14ac:dyDescent="0.25">
      <c r="A5936" s="204"/>
      <c r="F5936" s="201"/>
      <c r="G5936" s="201"/>
      <c r="M5936" s="203"/>
    </row>
    <row r="5937" spans="1:13" s="189" customFormat="1" ht="15" customHeight="1" x14ac:dyDescent="0.25">
      <c r="A5937" s="204"/>
      <c r="F5937" s="201"/>
      <c r="G5937" s="201"/>
      <c r="M5937" s="203"/>
    </row>
    <row r="5938" spans="1:13" s="189" customFormat="1" ht="15" customHeight="1" x14ac:dyDescent="0.25">
      <c r="A5938" s="204"/>
      <c r="F5938" s="201"/>
      <c r="G5938" s="201"/>
      <c r="M5938" s="203"/>
    </row>
    <row r="5939" spans="1:13" s="189" customFormat="1" ht="15" customHeight="1" x14ac:dyDescent="0.25">
      <c r="A5939" s="204"/>
      <c r="F5939" s="201"/>
      <c r="G5939" s="201"/>
      <c r="M5939" s="203"/>
    </row>
    <row r="5940" spans="1:13" s="189" customFormat="1" ht="15" customHeight="1" x14ac:dyDescent="0.25">
      <c r="A5940" s="204"/>
      <c r="F5940" s="201"/>
      <c r="G5940" s="201"/>
      <c r="M5940" s="203"/>
    </row>
    <row r="5941" spans="1:13" s="189" customFormat="1" ht="15" customHeight="1" x14ac:dyDescent="0.25">
      <c r="A5941" s="204"/>
      <c r="F5941" s="201"/>
      <c r="G5941" s="201"/>
      <c r="M5941" s="203"/>
    </row>
    <row r="5942" spans="1:13" s="189" customFormat="1" ht="15" customHeight="1" x14ac:dyDescent="0.25">
      <c r="A5942" s="204"/>
      <c r="F5942" s="201"/>
      <c r="G5942" s="201"/>
      <c r="M5942" s="203"/>
    </row>
    <row r="5943" spans="1:13" s="189" customFormat="1" ht="15" customHeight="1" x14ac:dyDescent="0.25">
      <c r="A5943" s="204"/>
      <c r="F5943" s="201"/>
      <c r="G5943" s="201"/>
      <c r="M5943" s="203"/>
    </row>
    <row r="5944" spans="1:13" s="189" customFormat="1" ht="15" customHeight="1" x14ac:dyDescent="0.25">
      <c r="A5944" s="204"/>
      <c r="F5944" s="201"/>
      <c r="G5944" s="201"/>
      <c r="M5944" s="203"/>
    </row>
    <row r="5945" spans="1:13" s="189" customFormat="1" ht="15" customHeight="1" x14ac:dyDescent="0.25">
      <c r="A5945" s="204"/>
      <c r="F5945" s="201"/>
      <c r="G5945" s="201"/>
      <c r="M5945" s="203"/>
    </row>
    <row r="5946" spans="1:13" s="189" customFormat="1" ht="15" customHeight="1" x14ac:dyDescent="0.25">
      <c r="A5946" s="204"/>
      <c r="F5946" s="201"/>
      <c r="G5946" s="201"/>
      <c r="M5946" s="203"/>
    </row>
    <row r="5947" spans="1:13" s="189" customFormat="1" ht="15" customHeight="1" x14ac:dyDescent="0.25">
      <c r="A5947" s="204"/>
      <c r="F5947" s="201"/>
      <c r="G5947" s="201"/>
      <c r="M5947" s="203"/>
    </row>
    <row r="5948" spans="1:13" s="189" customFormat="1" ht="15" customHeight="1" x14ac:dyDescent="0.25">
      <c r="A5948" s="204"/>
      <c r="F5948" s="201"/>
      <c r="G5948" s="201"/>
      <c r="M5948" s="203"/>
    </row>
    <row r="5949" spans="1:13" s="189" customFormat="1" ht="15" customHeight="1" x14ac:dyDescent="0.25">
      <c r="A5949" s="204"/>
      <c r="F5949" s="201"/>
      <c r="G5949" s="201"/>
      <c r="M5949" s="203"/>
    </row>
    <row r="5950" spans="1:13" s="189" customFormat="1" ht="15" customHeight="1" x14ac:dyDescent="0.25">
      <c r="A5950" s="204"/>
      <c r="F5950" s="201"/>
      <c r="G5950" s="201"/>
      <c r="M5950" s="203"/>
    </row>
    <row r="5951" spans="1:13" s="189" customFormat="1" ht="15" customHeight="1" x14ac:dyDescent="0.25">
      <c r="A5951" s="204"/>
      <c r="F5951" s="201"/>
      <c r="G5951" s="201"/>
      <c r="M5951" s="203"/>
    </row>
    <row r="5952" spans="1:13" s="189" customFormat="1" ht="15" customHeight="1" x14ac:dyDescent="0.25">
      <c r="A5952" s="204"/>
      <c r="F5952" s="201"/>
      <c r="G5952" s="201"/>
      <c r="M5952" s="203"/>
    </row>
    <row r="5953" spans="1:13" s="189" customFormat="1" ht="15" customHeight="1" x14ac:dyDescent="0.25">
      <c r="A5953" s="204"/>
      <c r="F5953" s="201"/>
      <c r="G5953" s="201"/>
      <c r="M5953" s="203"/>
    </row>
    <row r="5954" spans="1:13" s="189" customFormat="1" ht="15" customHeight="1" x14ac:dyDescent="0.25">
      <c r="A5954" s="204"/>
      <c r="F5954" s="201"/>
      <c r="G5954" s="201"/>
      <c r="M5954" s="203"/>
    </row>
    <row r="5955" spans="1:13" s="189" customFormat="1" ht="15" customHeight="1" x14ac:dyDescent="0.25">
      <c r="A5955" s="204"/>
      <c r="F5955" s="201"/>
      <c r="G5955" s="201"/>
      <c r="M5955" s="203"/>
    </row>
    <row r="5956" spans="1:13" s="189" customFormat="1" ht="15" customHeight="1" x14ac:dyDescent="0.25">
      <c r="A5956" s="204"/>
      <c r="F5956" s="201"/>
      <c r="G5956" s="201"/>
      <c r="M5956" s="203"/>
    </row>
    <row r="5957" spans="1:13" s="189" customFormat="1" ht="15" customHeight="1" x14ac:dyDescent="0.25">
      <c r="A5957" s="204"/>
      <c r="F5957" s="201"/>
      <c r="G5957" s="201"/>
      <c r="M5957" s="203"/>
    </row>
    <row r="5958" spans="1:13" s="189" customFormat="1" ht="15" customHeight="1" x14ac:dyDescent="0.25">
      <c r="A5958" s="204"/>
      <c r="F5958" s="201"/>
      <c r="G5958" s="201"/>
      <c r="M5958" s="203"/>
    </row>
    <row r="5959" spans="1:13" s="189" customFormat="1" ht="15" customHeight="1" x14ac:dyDescent="0.25">
      <c r="A5959" s="204"/>
      <c r="F5959" s="201"/>
      <c r="G5959" s="201"/>
      <c r="M5959" s="203"/>
    </row>
    <row r="5960" spans="1:13" s="189" customFormat="1" ht="15" customHeight="1" x14ac:dyDescent="0.25">
      <c r="A5960" s="204"/>
      <c r="F5960" s="201"/>
      <c r="G5960" s="201"/>
      <c r="M5960" s="203"/>
    </row>
    <row r="5961" spans="1:13" s="189" customFormat="1" ht="15" customHeight="1" x14ac:dyDescent="0.25">
      <c r="A5961" s="204"/>
      <c r="F5961" s="201"/>
      <c r="G5961" s="201"/>
      <c r="M5961" s="203"/>
    </row>
    <row r="5962" spans="1:13" s="189" customFormat="1" ht="15" customHeight="1" x14ac:dyDescent="0.25">
      <c r="A5962" s="204"/>
      <c r="F5962" s="201"/>
      <c r="G5962" s="201"/>
      <c r="M5962" s="203"/>
    </row>
    <row r="5963" spans="1:13" s="189" customFormat="1" ht="15" customHeight="1" x14ac:dyDescent="0.25">
      <c r="A5963" s="204"/>
      <c r="F5963" s="201"/>
      <c r="G5963" s="201"/>
      <c r="M5963" s="203"/>
    </row>
    <row r="5964" spans="1:13" s="189" customFormat="1" ht="15" customHeight="1" x14ac:dyDescent="0.25">
      <c r="A5964" s="204"/>
      <c r="F5964" s="201"/>
      <c r="G5964" s="201"/>
      <c r="M5964" s="203"/>
    </row>
    <row r="5965" spans="1:13" s="189" customFormat="1" ht="15" customHeight="1" x14ac:dyDescent="0.25">
      <c r="A5965" s="204"/>
      <c r="F5965" s="201"/>
      <c r="G5965" s="201"/>
      <c r="M5965" s="203"/>
    </row>
    <row r="5966" spans="1:13" s="189" customFormat="1" ht="15" customHeight="1" x14ac:dyDescent="0.25">
      <c r="A5966" s="204"/>
      <c r="F5966" s="201"/>
      <c r="G5966" s="201"/>
      <c r="M5966" s="203"/>
    </row>
    <row r="5967" spans="1:13" s="189" customFormat="1" ht="15" customHeight="1" x14ac:dyDescent="0.25">
      <c r="A5967" s="204"/>
      <c r="F5967" s="201"/>
      <c r="G5967" s="201"/>
      <c r="M5967" s="203"/>
    </row>
    <row r="5968" spans="1:13" s="189" customFormat="1" ht="15" customHeight="1" x14ac:dyDescent="0.25">
      <c r="A5968" s="204"/>
      <c r="F5968" s="201"/>
      <c r="G5968" s="201"/>
      <c r="M5968" s="203"/>
    </row>
    <row r="5969" spans="1:13" s="189" customFormat="1" ht="15" customHeight="1" x14ac:dyDescent="0.25">
      <c r="A5969" s="204"/>
      <c r="F5969" s="201"/>
      <c r="G5969" s="201"/>
      <c r="M5969" s="203"/>
    </row>
    <row r="5970" spans="1:13" s="189" customFormat="1" ht="15" customHeight="1" x14ac:dyDescent="0.25">
      <c r="A5970" s="204"/>
      <c r="F5970" s="201"/>
      <c r="G5970" s="201"/>
      <c r="M5970" s="203"/>
    </row>
    <row r="5971" spans="1:13" s="189" customFormat="1" ht="15" customHeight="1" x14ac:dyDescent="0.25">
      <c r="A5971" s="204"/>
      <c r="F5971" s="201"/>
      <c r="G5971" s="201"/>
      <c r="M5971" s="203"/>
    </row>
    <row r="5972" spans="1:13" s="189" customFormat="1" ht="15" customHeight="1" x14ac:dyDescent="0.25">
      <c r="A5972" s="204"/>
      <c r="F5972" s="201"/>
      <c r="G5972" s="201"/>
      <c r="M5972" s="203"/>
    </row>
    <row r="5973" spans="1:13" s="189" customFormat="1" ht="15" customHeight="1" x14ac:dyDescent="0.25">
      <c r="A5973" s="204"/>
      <c r="F5973" s="201"/>
      <c r="G5973" s="201"/>
      <c r="M5973" s="203"/>
    </row>
    <row r="5974" spans="1:13" s="189" customFormat="1" ht="15" customHeight="1" x14ac:dyDescent="0.25">
      <c r="A5974" s="204"/>
      <c r="F5974" s="201"/>
      <c r="G5974" s="201"/>
      <c r="M5974" s="203"/>
    </row>
    <row r="5975" spans="1:13" s="189" customFormat="1" ht="15" customHeight="1" x14ac:dyDescent="0.25">
      <c r="A5975" s="204"/>
      <c r="F5975" s="201"/>
      <c r="G5975" s="201"/>
      <c r="M5975" s="203"/>
    </row>
    <row r="5976" spans="1:13" s="189" customFormat="1" ht="15" customHeight="1" x14ac:dyDescent="0.25">
      <c r="A5976" s="204"/>
      <c r="F5976" s="201"/>
      <c r="G5976" s="201"/>
      <c r="M5976" s="203"/>
    </row>
    <row r="5977" spans="1:13" s="189" customFormat="1" ht="15" customHeight="1" x14ac:dyDescent="0.25">
      <c r="A5977" s="204"/>
      <c r="F5977" s="201"/>
      <c r="G5977" s="201"/>
      <c r="M5977" s="203"/>
    </row>
    <row r="5978" spans="1:13" s="189" customFormat="1" ht="15" customHeight="1" x14ac:dyDescent="0.25">
      <c r="A5978" s="204"/>
      <c r="F5978" s="201"/>
      <c r="G5978" s="201"/>
      <c r="M5978" s="203"/>
    </row>
    <row r="5979" spans="1:13" s="189" customFormat="1" ht="15" customHeight="1" x14ac:dyDescent="0.25">
      <c r="A5979" s="204"/>
      <c r="F5979" s="201"/>
      <c r="G5979" s="201"/>
      <c r="M5979" s="203"/>
    </row>
    <row r="5980" spans="1:13" s="189" customFormat="1" ht="15" customHeight="1" x14ac:dyDescent="0.25">
      <c r="A5980" s="204"/>
      <c r="F5980" s="201"/>
      <c r="G5980" s="201"/>
      <c r="M5980" s="203"/>
    </row>
    <row r="5981" spans="1:13" s="189" customFormat="1" ht="15" customHeight="1" x14ac:dyDescent="0.25">
      <c r="A5981" s="204"/>
      <c r="F5981" s="201"/>
      <c r="G5981" s="201"/>
      <c r="M5981" s="203"/>
    </row>
    <row r="5982" spans="1:13" s="189" customFormat="1" ht="15" customHeight="1" x14ac:dyDescent="0.25">
      <c r="A5982" s="204"/>
      <c r="F5982" s="201"/>
      <c r="G5982" s="201"/>
      <c r="M5982" s="203"/>
    </row>
    <row r="5983" spans="1:13" s="189" customFormat="1" ht="15" customHeight="1" x14ac:dyDescent="0.25">
      <c r="A5983" s="204"/>
      <c r="F5983" s="201"/>
      <c r="G5983" s="201"/>
      <c r="M5983" s="203"/>
    </row>
    <row r="5984" spans="1:13" s="189" customFormat="1" ht="15" customHeight="1" x14ac:dyDescent="0.25">
      <c r="A5984" s="204"/>
      <c r="F5984" s="201"/>
      <c r="G5984" s="201"/>
      <c r="M5984" s="203"/>
    </row>
    <row r="5985" spans="1:13" s="189" customFormat="1" ht="15" customHeight="1" x14ac:dyDescent="0.25">
      <c r="A5985" s="204"/>
      <c r="F5985" s="201"/>
      <c r="G5985" s="201"/>
      <c r="M5985" s="203"/>
    </row>
    <row r="5986" spans="1:13" s="189" customFormat="1" ht="15" customHeight="1" x14ac:dyDescent="0.25">
      <c r="A5986" s="204"/>
      <c r="F5986" s="201"/>
      <c r="G5986" s="201"/>
      <c r="M5986" s="203"/>
    </row>
    <row r="5987" spans="1:13" s="189" customFormat="1" ht="15" customHeight="1" x14ac:dyDescent="0.25">
      <c r="A5987" s="204"/>
      <c r="F5987" s="201"/>
      <c r="G5987" s="201"/>
      <c r="M5987" s="203"/>
    </row>
    <row r="5988" spans="1:13" s="189" customFormat="1" ht="15" customHeight="1" x14ac:dyDescent="0.25">
      <c r="A5988" s="204"/>
      <c r="F5988" s="201"/>
      <c r="G5988" s="201"/>
      <c r="M5988" s="203"/>
    </row>
    <row r="5989" spans="1:13" s="189" customFormat="1" ht="15" customHeight="1" x14ac:dyDescent="0.25">
      <c r="A5989" s="204"/>
      <c r="F5989" s="201"/>
      <c r="G5989" s="201"/>
      <c r="M5989" s="203"/>
    </row>
    <row r="5990" spans="1:13" s="189" customFormat="1" ht="15" customHeight="1" x14ac:dyDescent="0.25">
      <c r="A5990" s="204"/>
      <c r="F5990" s="201"/>
      <c r="G5990" s="201"/>
      <c r="M5990" s="203"/>
    </row>
    <row r="5991" spans="1:13" s="189" customFormat="1" ht="15" customHeight="1" x14ac:dyDescent="0.25">
      <c r="A5991" s="204"/>
      <c r="F5991" s="201"/>
      <c r="G5991" s="201"/>
      <c r="M5991" s="203"/>
    </row>
    <row r="5992" spans="1:13" s="189" customFormat="1" ht="15" customHeight="1" x14ac:dyDescent="0.25">
      <c r="A5992" s="204"/>
      <c r="F5992" s="201"/>
      <c r="G5992" s="201"/>
      <c r="M5992" s="203"/>
    </row>
    <row r="5993" spans="1:13" s="189" customFormat="1" ht="15" customHeight="1" x14ac:dyDescent="0.25">
      <c r="A5993" s="204"/>
      <c r="F5993" s="201"/>
      <c r="G5993" s="201"/>
      <c r="M5993" s="203"/>
    </row>
    <row r="5994" spans="1:13" s="189" customFormat="1" ht="15" customHeight="1" x14ac:dyDescent="0.25">
      <c r="A5994" s="204"/>
      <c r="F5994" s="201"/>
      <c r="G5994" s="201"/>
      <c r="M5994" s="203"/>
    </row>
    <row r="5995" spans="1:13" s="189" customFormat="1" ht="15" customHeight="1" x14ac:dyDescent="0.25">
      <c r="A5995" s="204"/>
      <c r="F5995" s="201"/>
      <c r="G5995" s="201"/>
      <c r="M5995" s="203"/>
    </row>
    <row r="5996" spans="1:13" s="189" customFormat="1" ht="15" customHeight="1" x14ac:dyDescent="0.25">
      <c r="A5996" s="204"/>
      <c r="F5996" s="201"/>
      <c r="G5996" s="201"/>
      <c r="M5996" s="203"/>
    </row>
    <row r="5997" spans="1:13" s="189" customFormat="1" ht="15" customHeight="1" x14ac:dyDescent="0.25">
      <c r="A5997" s="204"/>
      <c r="F5997" s="201"/>
      <c r="G5997" s="201"/>
      <c r="M5997" s="203"/>
    </row>
    <row r="5998" spans="1:13" s="189" customFormat="1" ht="15" customHeight="1" x14ac:dyDescent="0.25">
      <c r="A5998" s="204"/>
      <c r="F5998" s="201"/>
      <c r="G5998" s="201"/>
      <c r="M5998" s="203"/>
    </row>
    <row r="5999" spans="1:13" s="189" customFormat="1" ht="15" customHeight="1" x14ac:dyDescent="0.25">
      <c r="A5999" s="204"/>
      <c r="F5999" s="201"/>
      <c r="G5999" s="201"/>
      <c r="M5999" s="203"/>
    </row>
    <row r="6000" spans="1:13" s="189" customFormat="1" ht="15" customHeight="1" x14ac:dyDescent="0.25">
      <c r="A6000" s="204"/>
      <c r="F6000" s="201"/>
      <c r="G6000" s="201"/>
      <c r="M6000" s="203"/>
    </row>
    <row r="6001" spans="1:13" s="189" customFormat="1" ht="15" customHeight="1" x14ac:dyDescent="0.25">
      <c r="A6001" s="204"/>
      <c r="F6001" s="201"/>
      <c r="G6001" s="201"/>
      <c r="M6001" s="203"/>
    </row>
    <row r="6002" spans="1:13" s="189" customFormat="1" ht="15" customHeight="1" x14ac:dyDescent="0.25">
      <c r="A6002" s="204"/>
      <c r="F6002" s="201"/>
      <c r="G6002" s="201"/>
      <c r="M6002" s="203"/>
    </row>
    <row r="6003" spans="1:13" s="189" customFormat="1" ht="15" customHeight="1" x14ac:dyDescent="0.25">
      <c r="A6003" s="204"/>
      <c r="F6003" s="201"/>
      <c r="G6003" s="201"/>
      <c r="M6003" s="203"/>
    </row>
    <row r="6004" spans="1:13" s="189" customFormat="1" ht="15" customHeight="1" x14ac:dyDescent="0.25">
      <c r="A6004" s="204"/>
      <c r="F6004" s="201"/>
      <c r="G6004" s="201"/>
      <c r="M6004" s="203"/>
    </row>
    <row r="6005" spans="1:13" s="189" customFormat="1" ht="15" customHeight="1" x14ac:dyDescent="0.25">
      <c r="A6005" s="204"/>
      <c r="F6005" s="201"/>
      <c r="G6005" s="201"/>
      <c r="M6005" s="203"/>
    </row>
    <row r="6006" spans="1:13" s="189" customFormat="1" ht="15" customHeight="1" x14ac:dyDescent="0.25">
      <c r="A6006" s="204"/>
      <c r="F6006" s="201"/>
      <c r="G6006" s="201"/>
      <c r="M6006" s="203"/>
    </row>
    <row r="6007" spans="1:13" s="189" customFormat="1" ht="15" customHeight="1" x14ac:dyDescent="0.25">
      <c r="A6007" s="204"/>
      <c r="F6007" s="201"/>
      <c r="G6007" s="201"/>
      <c r="M6007" s="203"/>
    </row>
    <row r="6008" spans="1:13" s="189" customFormat="1" ht="15" customHeight="1" x14ac:dyDescent="0.25">
      <c r="A6008" s="204"/>
      <c r="F6008" s="201"/>
      <c r="G6008" s="201"/>
      <c r="M6008" s="203"/>
    </row>
    <row r="6009" spans="1:13" s="189" customFormat="1" ht="15" customHeight="1" x14ac:dyDescent="0.25">
      <c r="A6009" s="204"/>
      <c r="F6009" s="201"/>
      <c r="G6009" s="201"/>
      <c r="M6009" s="203"/>
    </row>
    <row r="6010" spans="1:13" s="189" customFormat="1" ht="15" customHeight="1" x14ac:dyDescent="0.25">
      <c r="A6010" s="204"/>
      <c r="F6010" s="201"/>
      <c r="G6010" s="201"/>
      <c r="M6010" s="203"/>
    </row>
    <row r="6011" spans="1:13" s="189" customFormat="1" ht="15" customHeight="1" x14ac:dyDescent="0.25">
      <c r="A6011" s="204"/>
      <c r="F6011" s="201"/>
      <c r="G6011" s="201"/>
      <c r="M6011" s="203"/>
    </row>
    <row r="6012" spans="1:13" s="189" customFormat="1" ht="15" customHeight="1" x14ac:dyDescent="0.25">
      <c r="A6012" s="204"/>
      <c r="F6012" s="201"/>
      <c r="G6012" s="201"/>
      <c r="M6012" s="203"/>
    </row>
    <row r="6013" spans="1:13" s="189" customFormat="1" ht="15" customHeight="1" x14ac:dyDescent="0.25">
      <c r="A6013" s="204"/>
      <c r="F6013" s="201"/>
      <c r="G6013" s="201"/>
      <c r="M6013" s="203"/>
    </row>
    <row r="6014" spans="1:13" s="189" customFormat="1" ht="15" customHeight="1" x14ac:dyDescent="0.25">
      <c r="A6014" s="204"/>
      <c r="F6014" s="201"/>
      <c r="G6014" s="201"/>
      <c r="M6014" s="203"/>
    </row>
    <row r="6015" spans="1:13" s="189" customFormat="1" ht="15" customHeight="1" x14ac:dyDescent="0.25">
      <c r="A6015" s="204"/>
      <c r="F6015" s="201"/>
      <c r="G6015" s="201"/>
      <c r="M6015" s="203"/>
    </row>
    <row r="6016" spans="1:13" s="189" customFormat="1" ht="15" customHeight="1" x14ac:dyDescent="0.25">
      <c r="A6016" s="204"/>
      <c r="F6016" s="201"/>
      <c r="G6016" s="201"/>
      <c r="M6016" s="203"/>
    </row>
    <row r="6017" spans="1:13" s="189" customFormat="1" ht="15" customHeight="1" x14ac:dyDescent="0.25">
      <c r="A6017" s="204"/>
      <c r="F6017" s="201"/>
      <c r="G6017" s="201"/>
      <c r="M6017" s="203"/>
    </row>
    <row r="6018" spans="1:13" s="189" customFormat="1" ht="15" customHeight="1" x14ac:dyDescent="0.25">
      <c r="A6018" s="204"/>
      <c r="F6018" s="201"/>
      <c r="G6018" s="201"/>
      <c r="M6018" s="203"/>
    </row>
    <row r="6019" spans="1:13" s="189" customFormat="1" ht="15" customHeight="1" x14ac:dyDescent="0.25">
      <c r="A6019" s="204"/>
      <c r="F6019" s="201"/>
      <c r="G6019" s="201"/>
      <c r="M6019" s="203"/>
    </row>
    <row r="6020" spans="1:13" s="189" customFormat="1" ht="15" customHeight="1" x14ac:dyDescent="0.25">
      <c r="A6020" s="204"/>
      <c r="F6020" s="201"/>
      <c r="G6020" s="201"/>
      <c r="M6020" s="203"/>
    </row>
    <row r="6021" spans="1:13" s="189" customFormat="1" ht="15" customHeight="1" x14ac:dyDescent="0.25">
      <c r="A6021" s="204"/>
      <c r="F6021" s="201"/>
      <c r="G6021" s="201"/>
      <c r="M6021" s="203"/>
    </row>
    <row r="6022" spans="1:13" s="189" customFormat="1" ht="15" customHeight="1" x14ac:dyDescent="0.25">
      <c r="A6022" s="204"/>
      <c r="F6022" s="201"/>
      <c r="G6022" s="201"/>
      <c r="M6022" s="203"/>
    </row>
    <row r="6023" spans="1:13" s="189" customFormat="1" ht="15" customHeight="1" x14ac:dyDescent="0.25">
      <c r="A6023" s="204"/>
      <c r="F6023" s="201"/>
      <c r="G6023" s="201"/>
      <c r="M6023" s="203"/>
    </row>
    <row r="6024" spans="1:13" s="189" customFormat="1" ht="15" customHeight="1" x14ac:dyDescent="0.25">
      <c r="A6024" s="204"/>
      <c r="F6024" s="201"/>
      <c r="G6024" s="201"/>
      <c r="M6024" s="203"/>
    </row>
    <row r="6025" spans="1:13" s="189" customFormat="1" ht="15" customHeight="1" x14ac:dyDescent="0.25">
      <c r="A6025" s="204"/>
      <c r="F6025" s="201"/>
      <c r="G6025" s="201"/>
      <c r="M6025" s="203"/>
    </row>
    <row r="6026" spans="1:13" s="189" customFormat="1" ht="15" customHeight="1" x14ac:dyDescent="0.25">
      <c r="A6026" s="204"/>
      <c r="F6026" s="201"/>
      <c r="G6026" s="201"/>
      <c r="M6026" s="203"/>
    </row>
    <row r="6027" spans="1:13" s="189" customFormat="1" ht="15" customHeight="1" x14ac:dyDescent="0.25">
      <c r="A6027" s="204"/>
      <c r="F6027" s="201"/>
      <c r="G6027" s="201"/>
      <c r="M6027" s="203"/>
    </row>
    <row r="6028" spans="1:13" s="189" customFormat="1" ht="15" customHeight="1" x14ac:dyDescent="0.25">
      <c r="A6028" s="204"/>
      <c r="F6028" s="201"/>
      <c r="G6028" s="201"/>
      <c r="M6028" s="203"/>
    </row>
    <row r="6029" spans="1:13" s="189" customFormat="1" ht="15" customHeight="1" x14ac:dyDescent="0.25">
      <c r="A6029" s="204"/>
      <c r="F6029" s="201"/>
      <c r="G6029" s="201"/>
      <c r="M6029" s="203"/>
    </row>
    <row r="6030" spans="1:13" s="189" customFormat="1" ht="15" customHeight="1" x14ac:dyDescent="0.25">
      <c r="A6030" s="204"/>
      <c r="F6030" s="201"/>
      <c r="G6030" s="201"/>
      <c r="M6030" s="203"/>
    </row>
    <row r="6031" spans="1:13" s="189" customFormat="1" ht="15" customHeight="1" x14ac:dyDescent="0.25">
      <c r="A6031" s="204"/>
      <c r="F6031" s="201"/>
      <c r="G6031" s="201"/>
      <c r="M6031" s="203"/>
    </row>
    <row r="6032" spans="1:13" s="189" customFormat="1" ht="15" customHeight="1" x14ac:dyDescent="0.25">
      <c r="A6032" s="204"/>
      <c r="F6032" s="201"/>
      <c r="G6032" s="201"/>
      <c r="M6032" s="203"/>
    </row>
    <row r="6033" spans="1:13" s="189" customFormat="1" ht="15" customHeight="1" x14ac:dyDescent="0.25">
      <c r="A6033" s="204"/>
      <c r="F6033" s="201"/>
      <c r="G6033" s="201"/>
      <c r="M6033" s="203"/>
    </row>
    <row r="6034" spans="1:13" s="189" customFormat="1" ht="15" customHeight="1" x14ac:dyDescent="0.25">
      <c r="A6034" s="204"/>
      <c r="F6034" s="201"/>
      <c r="G6034" s="201"/>
      <c r="M6034" s="203"/>
    </row>
    <row r="6035" spans="1:13" s="189" customFormat="1" ht="15" customHeight="1" x14ac:dyDescent="0.25">
      <c r="A6035" s="204"/>
      <c r="F6035" s="201"/>
      <c r="G6035" s="201"/>
      <c r="M6035" s="203"/>
    </row>
    <row r="6036" spans="1:13" s="189" customFormat="1" ht="15" customHeight="1" x14ac:dyDescent="0.25">
      <c r="A6036" s="204"/>
      <c r="F6036" s="201"/>
      <c r="G6036" s="201"/>
      <c r="M6036" s="203"/>
    </row>
    <row r="6037" spans="1:13" s="189" customFormat="1" ht="15" customHeight="1" x14ac:dyDescent="0.25">
      <c r="A6037" s="204"/>
      <c r="F6037" s="201"/>
      <c r="G6037" s="201"/>
      <c r="M6037" s="203"/>
    </row>
    <row r="6038" spans="1:13" s="189" customFormat="1" ht="15" customHeight="1" x14ac:dyDescent="0.25">
      <c r="A6038" s="204"/>
      <c r="F6038" s="201"/>
      <c r="G6038" s="201"/>
      <c r="M6038" s="203"/>
    </row>
    <row r="6039" spans="1:13" s="189" customFormat="1" ht="15" customHeight="1" x14ac:dyDescent="0.25">
      <c r="A6039" s="204"/>
      <c r="F6039" s="201"/>
      <c r="G6039" s="201"/>
      <c r="M6039" s="203"/>
    </row>
    <row r="6040" spans="1:13" s="189" customFormat="1" ht="15" customHeight="1" x14ac:dyDescent="0.25">
      <c r="A6040" s="204"/>
      <c r="F6040" s="201"/>
      <c r="G6040" s="201"/>
      <c r="M6040" s="203"/>
    </row>
    <row r="6041" spans="1:13" s="189" customFormat="1" ht="15" customHeight="1" x14ac:dyDescent="0.25">
      <c r="A6041" s="204"/>
      <c r="F6041" s="201"/>
      <c r="G6041" s="201"/>
      <c r="M6041" s="203"/>
    </row>
    <row r="6042" spans="1:13" s="189" customFormat="1" ht="15" customHeight="1" x14ac:dyDescent="0.25">
      <c r="A6042" s="204"/>
      <c r="F6042" s="201"/>
      <c r="G6042" s="201"/>
      <c r="M6042" s="203"/>
    </row>
    <row r="6043" spans="1:13" s="189" customFormat="1" ht="15" customHeight="1" x14ac:dyDescent="0.25">
      <c r="A6043" s="204"/>
      <c r="F6043" s="201"/>
      <c r="G6043" s="201"/>
      <c r="M6043" s="203"/>
    </row>
    <row r="6044" spans="1:13" s="189" customFormat="1" ht="15" customHeight="1" x14ac:dyDescent="0.25">
      <c r="A6044" s="204"/>
      <c r="F6044" s="201"/>
      <c r="G6044" s="201"/>
      <c r="M6044" s="203"/>
    </row>
    <row r="6045" spans="1:13" s="189" customFormat="1" ht="15" customHeight="1" x14ac:dyDescent="0.25">
      <c r="A6045" s="204"/>
      <c r="F6045" s="201"/>
      <c r="G6045" s="201"/>
      <c r="M6045" s="203"/>
    </row>
    <row r="6046" spans="1:13" s="189" customFormat="1" ht="15" customHeight="1" x14ac:dyDescent="0.25">
      <c r="A6046" s="204"/>
      <c r="F6046" s="201"/>
      <c r="G6046" s="201"/>
      <c r="M6046" s="203"/>
    </row>
    <row r="6047" spans="1:13" s="189" customFormat="1" ht="15" customHeight="1" x14ac:dyDescent="0.25">
      <c r="A6047" s="204"/>
      <c r="F6047" s="201"/>
      <c r="G6047" s="201"/>
      <c r="M6047" s="203"/>
    </row>
    <row r="6048" spans="1:13" s="189" customFormat="1" ht="15" customHeight="1" x14ac:dyDescent="0.25">
      <c r="A6048" s="204"/>
      <c r="F6048" s="201"/>
      <c r="G6048" s="201"/>
      <c r="M6048" s="203"/>
    </row>
    <row r="6049" spans="1:13" s="189" customFormat="1" ht="15" customHeight="1" x14ac:dyDescent="0.25">
      <c r="A6049" s="204"/>
      <c r="F6049" s="201"/>
      <c r="G6049" s="201"/>
      <c r="M6049" s="203"/>
    </row>
    <row r="6050" spans="1:13" s="189" customFormat="1" ht="15" customHeight="1" x14ac:dyDescent="0.25">
      <c r="A6050" s="204"/>
      <c r="F6050" s="201"/>
      <c r="G6050" s="201"/>
      <c r="M6050" s="203"/>
    </row>
    <row r="6051" spans="1:13" s="189" customFormat="1" ht="15" customHeight="1" x14ac:dyDescent="0.25">
      <c r="A6051" s="204"/>
      <c r="F6051" s="201"/>
      <c r="G6051" s="201"/>
      <c r="M6051" s="203"/>
    </row>
    <row r="6052" spans="1:13" s="189" customFormat="1" ht="15" customHeight="1" x14ac:dyDescent="0.25">
      <c r="A6052" s="204"/>
      <c r="F6052" s="201"/>
      <c r="G6052" s="201"/>
      <c r="M6052" s="203"/>
    </row>
    <row r="6053" spans="1:13" s="189" customFormat="1" ht="15" customHeight="1" x14ac:dyDescent="0.25">
      <c r="A6053" s="204"/>
      <c r="F6053" s="201"/>
      <c r="G6053" s="201"/>
      <c r="M6053" s="203"/>
    </row>
    <row r="6054" spans="1:13" s="189" customFormat="1" ht="15" customHeight="1" x14ac:dyDescent="0.25">
      <c r="A6054" s="204"/>
      <c r="F6054" s="201"/>
      <c r="G6054" s="201"/>
      <c r="M6054" s="203"/>
    </row>
    <row r="6055" spans="1:13" s="189" customFormat="1" ht="15" customHeight="1" x14ac:dyDescent="0.25">
      <c r="A6055" s="204"/>
      <c r="F6055" s="201"/>
      <c r="G6055" s="201"/>
      <c r="M6055" s="203"/>
    </row>
    <row r="6056" spans="1:13" s="189" customFormat="1" ht="15" customHeight="1" x14ac:dyDescent="0.25">
      <c r="A6056" s="204"/>
      <c r="F6056" s="201"/>
      <c r="G6056" s="201"/>
      <c r="M6056" s="203"/>
    </row>
    <row r="6057" spans="1:13" s="189" customFormat="1" ht="15" customHeight="1" x14ac:dyDescent="0.25">
      <c r="A6057" s="204"/>
      <c r="F6057" s="201"/>
      <c r="G6057" s="201"/>
      <c r="M6057" s="203"/>
    </row>
    <row r="6058" spans="1:13" s="189" customFormat="1" ht="15" customHeight="1" x14ac:dyDescent="0.25">
      <c r="A6058" s="204"/>
      <c r="F6058" s="201"/>
      <c r="G6058" s="201"/>
      <c r="M6058" s="203"/>
    </row>
    <row r="6059" spans="1:13" s="189" customFormat="1" ht="15" customHeight="1" x14ac:dyDescent="0.25">
      <c r="A6059" s="204"/>
      <c r="F6059" s="201"/>
      <c r="G6059" s="201"/>
      <c r="M6059" s="203"/>
    </row>
    <row r="6060" spans="1:13" s="189" customFormat="1" ht="15" customHeight="1" x14ac:dyDescent="0.25">
      <c r="A6060" s="204"/>
      <c r="F6060" s="201"/>
      <c r="G6060" s="201"/>
      <c r="M6060" s="203"/>
    </row>
    <row r="6061" spans="1:13" s="189" customFormat="1" ht="15" customHeight="1" x14ac:dyDescent="0.25">
      <c r="A6061" s="204"/>
      <c r="F6061" s="201"/>
      <c r="G6061" s="201"/>
      <c r="M6061" s="203"/>
    </row>
    <row r="6062" spans="1:13" s="189" customFormat="1" ht="15" customHeight="1" x14ac:dyDescent="0.25">
      <c r="A6062" s="204"/>
      <c r="F6062" s="201"/>
      <c r="G6062" s="201"/>
      <c r="M6062" s="203"/>
    </row>
    <row r="6063" spans="1:13" s="189" customFormat="1" ht="15" customHeight="1" x14ac:dyDescent="0.25">
      <c r="A6063" s="204"/>
      <c r="F6063" s="201"/>
      <c r="G6063" s="201"/>
      <c r="M6063" s="203"/>
    </row>
    <row r="6064" spans="1:13" s="189" customFormat="1" ht="15" customHeight="1" x14ac:dyDescent="0.25">
      <c r="A6064" s="204"/>
      <c r="F6064" s="201"/>
      <c r="G6064" s="201"/>
      <c r="M6064" s="203"/>
    </row>
    <row r="6065" spans="1:13" s="189" customFormat="1" ht="15" customHeight="1" x14ac:dyDescent="0.25">
      <c r="A6065" s="204"/>
      <c r="F6065" s="201"/>
      <c r="G6065" s="201"/>
      <c r="M6065" s="203"/>
    </row>
    <row r="6066" spans="1:13" s="189" customFormat="1" ht="15" customHeight="1" x14ac:dyDescent="0.25">
      <c r="A6066" s="204"/>
      <c r="F6066" s="201"/>
      <c r="G6066" s="201"/>
      <c r="M6066" s="203"/>
    </row>
    <row r="6067" spans="1:13" s="189" customFormat="1" ht="15" customHeight="1" x14ac:dyDescent="0.25">
      <c r="A6067" s="204"/>
      <c r="F6067" s="201"/>
      <c r="G6067" s="201"/>
      <c r="M6067" s="203"/>
    </row>
    <row r="6068" spans="1:13" s="189" customFormat="1" ht="15" customHeight="1" x14ac:dyDescent="0.25">
      <c r="A6068" s="204"/>
      <c r="F6068" s="201"/>
      <c r="G6068" s="201"/>
      <c r="M6068" s="203"/>
    </row>
    <row r="6069" spans="1:13" s="189" customFormat="1" ht="15" customHeight="1" x14ac:dyDescent="0.25">
      <c r="A6069" s="204"/>
      <c r="F6069" s="201"/>
      <c r="G6069" s="201"/>
      <c r="M6069" s="203"/>
    </row>
    <row r="6070" spans="1:13" s="189" customFormat="1" ht="15" customHeight="1" x14ac:dyDescent="0.25">
      <c r="A6070" s="204"/>
      <c r="F6070" s="201"/>
      <c r="G6070" s="201"/>
      <c r="M6070" s="203"/>
    </row>
    <row r="6071" spans="1:13" s="189" customFormat="1" ht="15" customHeight="1" x14ac:dyDescent="0.25">
      <c r="A6071" s="204"/>
      <c r="F6071" s="201"/>
      <c r="G6071" s="201"/>
      <c r="M6071" s="203"/>
    </row>
    <row r="6072" spans="1:13" s="189" customFormat="1" ht="15" customHeight="1" x14ac:dyDescent="0.25">
      <c r="A6072" s="204"/>
      <c r="F6072" s="201"/>
      <c r="G6072" s="201"/>
      <c r="M6072" s="203"/>
    </row>
    <row r="6073" spans="1:13" s="189" customFormat="1" ht="15" customHeight="1" x14ac:dyDescent="0.25">
      <c r="A6073" s="204"/>
      <c r="F6073" s="201"/>
      <c r="G6073" s="201"/>
      <c r="M6073" s="203"/>
    </row>
    <row r="6074" spans="1:13" s="189" customFormat="1" ht="15" customHeight="1" x14ac:dyDescent="0.25">
      <c r="A6074" s="204"/>
      <c r="F6074" s="201"/>
      <c r="G6074" s="201"/>
      <c r="M6074" s="203"/>
    </row>
    <row r="6075" spans="1:13" s="189" customFormat="1" ht="15" customHeight="1" x14ac:dyDescent="0.25">
      <c r="A6075" s="204"/>
      <c r="F6075" s="201"/>
      <c r="G6075" s="201"/>
      <c r="M6075" s="203"/>
    </row>
    <row r="6076" spans="1:13" s="189" customFormat="1" ht="15" customHeight="1" x14ac:dyDescent="0.25">
      <c r="A6076" s="204"/>
      <c r="F6076" s="201"/>
      <c r="G6076" s="201"/>
      <c r="M6076" s="203"/>
    </row>
    <row r="6077" spans="1:13" s="189" customFormat="1" ht="15" customHeight="1" x14ac:dyDescent="0.25">
      <c r="A6077" s="204"/>
      <c r="F6077" s="201"/>
      <c r="G6077" s="201"/>
      <c r="M6077" s="203"/>
    </row>
    <row r="6078" spans="1:13" s="189" customFormat="1" ht="15" customHeight="1" x14ac:dyDescent="0.25">
      <c r="A6078" s="204"/>
      <c r="F6078" s="201"/>
      <c r="G6078" s="201"/>
      <c r="M6078" s="203"/>
    </row>
    <row r="6079" spans="1:13" s="189" customFormat="1" ht="15" customHeight="1" x14ac:dyDescent="0.25">
      <c r="A6079" s="204"/>
      <c r="F6079" s="201"/>
      <c r="G6079" s="201"/>
      <c r="M6079" s="203"/>
    </row>
    <row r="6080" spans="1:13" s="189" customFormat="1" ht="15" customHeight="1" x14ac:dyDescent="0.25">
      <c r="A6080" s="204"/>
      <c r="F6080" s="201"/>
      <c r="G6080" s="201"/>
      <c r="M6080" s="203"/>
    </row>
    <row r="6081" spans="1:13" s="189" customFormat="1" ht="15" customHeight="1" x14ac:dyDescent="0.25">
      <c r="A6081" s="204"/>
      <c r="F6081" s="201"/>
      <c r="G6081" s="201"/>
      <c r="M6081" s="203"/>
    </row>
    <row r="6082" spans="1:13" s="189" customFormat="1" ht="15" customHeight="1" x14ac:dyDescent="0.25">
      <c r="A6082" s="204"/>
      <c r="F6082" s="201"/>
      <c r="G6082" s="201"/>
      <c r="M6082" s="203"/>
    </row>
    <row r="6083" spans="1:13" s="189" customFormat="1" ht="15" customHeight="1" x14ac:dyDescent="0.25">
      <c r="A6083" s="204"/>
      <c r="F6083" s="201"/>
      <c r="G6083" s="201"/>
      <c r="M6083" s="203"/>
    </row>
    <row r="6084" spans="1:13" s="189" customFormat="1" ht="15" customHeight="1" x14ac:dyDescent="0.25">
      <c r="A6084" s="204"/>
      <c r="F6084" s="201"/>
      <c r="G6084" s="201"/>
      <c r="M6084" s="203"/>
    </row>
    <row r="6085" spans="1:13" s="189" customFormat="1" ht="15" customHeight="1" x14ac:dyDescent="0.25">
      <c r="A6085" s="204"/>
      <c r="F6085" s="201"/>
      <c r="G6085" s="201"/>
      <c r="M6085" s="203"/>
    </row>
    <row r="6086" spans="1:13" s="189" customFormat="1" ht="15" customHeight="1" x14ac:dyDescent="0.25">
      <c r="A6086" s="204"/>
      <c r="F6086" s="201"/>
      <c r="G6086" s="201"/>
      <c r="M6086" s="203"/>
    </row>
    <row r="6087" spans="1:13" s="189" customFormat="1" ht="15" customHeight="1" x14ac:dyDescent="0.25">
      <c r="A6087" s="204"/>
      <c r="F6087" s="201"/>
      <c r="G6087" s="201"/>
      <c r="M6087" s="203"/>
    </row>
    <row r="6088" spans="1:13" s="189" customFormat="1" ht="15" customHeight="1" x14ac:dyDescent="0.25">
      <c r="A6088" s="204"/>
      <c r="F6088" s="201"/>
      <c r="G6088" s="201"/>
      <c r="M6088" s="203"/>
    </row>
    <row r="6089" spans="1:13" s="189" customFormat="1" ht="15" customHeight="1" x14ac:dyDescent="0.25">
      <c r="A6089" s="204"/>
      <c r="F6089" s="201"/>
      <c r="G6089" s="201"/>
      <c r="M6089" s="203"/>
    </row>
    <row r="6090" spans="1:13" s="189" customFormat="1" ht="15" customHeight="1" x14ac:dyDescent="0.25">
      <c r="A6090" s="204"/>
      <c r="F6090" s="201"/>
      <c r="G6090" s="201"/>
      <c r="M6090" s="203"/>
    </row>
    <row r="6091" spans="1:13" s="189" customFormat="1" ht="15" customHeight="1" x14ac:dyDescent="0.25">
      <c r="A6091" s="204"/>
      <c r="F6091" s="201"/>
      <c r="G6091" s="201"/>
      <c r="M6091" s="203"/>
    </row>
    <row r="6092" spans="1:13" s="189" customFormat="1" ht="15" customHeight="1" x14ac:dyDescent="0.25">
      <c r="A6092" s="204"/>
      <c r="F6092" s="201"/>
      <c r="G6092" s="201"/>
      <c r="M6092" s="203"/>
    </row>
    <row r="6093" spans="1:13" s="189" customFormat="1" ht="15" customHeight="1" x14ac:dyDescent="0.25">
      <c r="A6093" s="204"/>
      <c r="F6093" s="201"/>
      <c r="G6093" s="201"/>
      <c r="M6093" s="203"/>
    </row>
    <row r="6094" spans="1:13" s="189" customFormat="1" ht="15" customHeight="1" x14ac:dyDescent="0.25">
      <c r="A6094" s="204"/>
      <c r="F6094" s="201"/>
      <c r="G6094" s="201"/>
      <c r="M6094" s="203"/>
    </row>
    <row r="6095" spans="1:13" s="189" customFormat="1" ht="15" customHeight="1" x14ac:dyDescent="0.25">
      <c r="A6095" s="204"/>
      <c r="F6095" s="201"/>
      <c r="G6095" s="201"/>
      <c r="M6095" s="203"/>
    </row>
    <row r="6096" spans="1:13" s="189" customFormat="1" ht="15" customHeight="1" x14ac:dyDescent="0.25">
      <c r="A6096" s="204"/>
      <c r="F6096" s="201"/>
      <c r="G6096" s="201"/>
      <c r="M6096" s="203"/>
    </row>
    <row r="6097" spans="1:13" s="189" customFormat="1" ht="15" customHeight="1" x14ac:dyDescent="0.25">
      <c r="A6097" s="204"/>
      <c r="F6097" s="201"/>
      <c r="G6097" s="201"/>
      <c r="M6097" s="203"/>
    </row>
    <row r="6098" spans="1:13" s="189" customFormat="1" ht="15" customHeight="1" x14ac:dyDescent="0.25">
      <c r="A6098" s="204"/>
      <c r="F6098" s="201"/>
      <c r="G6098" s="201"/>
      <c r="M6098" s="203"/>
    </row>
    <row r="6099" spans="1:13" s="189" customFormat="1" ht="15" customHeight="1" x14ac:dyDescent="0.25">
      <c r="A6099" s="204"/>
      <c r="F6099" s="201"/>
      <c r="G6099" s="201"/>
      <c r="M6099" s="203"/>
    </row>
    <row r="6100" spans="1:13" s="189" customFormat="1" ht="15" customHeight="1" x14ac:dyDescent="0.25">
      <c r="A6100" s="204"/>
      <c r="F6100" s="201"/>
      <c r="G6100" s="201"/>
      <c r="M6100" s="203"/>
    </row>
    <row r="6101" spans="1:13" s="189" customFormat="1" ht="15" customHeight="1" x14ac:dyDescent="0.25">
      <c r="A6101" s="204"/>
      <c r="F6101" s="201"/>
      <c r="G6101" s="201"/>
      <c r="M6101" s="203"/>
    </row>
    <row r="6102" spans="1:13" s="189" customFormat="1" ht="15" customHeight="1" x14ac:dyDescent="0.25">
      <c r="A6102" s="204"/>
      <c r="F6102" s="201"/>
      <c r="G6102" s="201"/>
      <c r="M6102" s="203"/>
    </row>
    <row r="6103" spans="1:13" s="189" customFormat="1" ht="15" customHeight="1" x14ac:dyDescent="0.25">
      <c r="A6103" s="204"/>
      <c r="F6103" s="201"/>
      <c r="G6103" s="201"/>
      <c r="M6103" s="203"/>
    </row>
    <row r="6104" spans="1:13" s="189" customFormat="1" ht="15" customHeight="1" x14ac:dyDescent="0.25">
      <c r="A6104" s="204"/>
      <c r="F6104" s="201"/>
      <c r="G6104" s="201"/>
      <c r="M6104" s="203"/>
    </row>
    <row r="6105" spans="1:13" s="189" customFormat="1" ht="15" customHeight="1" x14ac:dyDescent="0.25">
      <c r="A6105" s="204"/>
      <c r="F6105" s="201"/>
      <c r="G6105" s="201"/>
      <c r="M6105" s="203"/>
    </row>
    <row r="6106" spans="1:13" s="189" customFormat="1" ht="15" customHeight="1" x14ac:dyDescent="0.25">
      <c r="A6106" s="204"/>
      <c r="F6106" s="201"/>
      <c r="G6106" s="201"/>
      <c r="M6106" s="203"/>
    </row>
    <row r="6107" spans="1:13" s="189" customFormat="1" ht="15" customHeight="1" x14ac:dyDescent="0.25">
      <c r="A6107" s="204"/>
      <c r="F6107" s="201"/>
      <c r="G6107" s="201"/>
      <c r="M6107" s="203"/>
    </row>
    <row r="6108" spans="1:13" s="189" customFormat="1" ht="15" customHeight="1" x14ac:dyDescent="0.25">
      <c r="A6108" s="204"/>
      <c r="F6108" s="201"/>
      <c r="G6108" s="201"/>
      <c r="M6108" s="203"/>
    </row>
    <row r="6109" spans="1:13" s="189" customFormat="1" ht="15" customHeight="1" x14ac:dyDescent="0.25">
      <c r="A6109" s="204"/>
      <c r="F6109" s="201"/>
      <c r="G6109" s="201"/>
      <c r="M6109" s="203"/>
    </row>
    <row r="6110" spans="1:13" s="189" customFormat="1" ht="15" customHeight="1" x14ac:dyDescent="0.25">
      <c r="A6110" s="204"/>
      <c r="F6110" s="201"/>
      <c r="G6110" s="201"/>
      <c r="M6110" s="203"/>
    </row>
    <row r="6111" spans="1:13" s="189" customFormat="1" ht="15" customHeight="1" x14ac:dyDescent="0.25">
      <c r="A6111" s="204"/>
      <c r="F6111" s="201"/>
      <c r="G6111" s="201"/>
      <c r="M6111" s="203"/>
    </row>
    <row r="6112" spans="1:13" s="189" customFormat="1" ht="15" customHeight="1" x14ac:dyDescent="0.25">
      <c r="A6112" s="204"/>
      <c r="F6112" s="201"/>
      <c r="G6112" s="201"/>
      <c r="M6112" s="203"/>
    </row>
    <row r="6113" spans="1:13" s="189" customFormat="1" ht="15" customHeight="1" x14ac:dyDescent="0.25">
      <c r="A6113" s="204"/>
      <c r="F6113" s="201"/>
      <c r="G6113" s="201"/>
      <c r="M6113" s="203"/>
    </row>
    <row r="6114" spans="1:13" s="189" customFormat="1" ht="15" customHeight="1" x14ac:dyDescent="0.25">
      <c r="A6114" s="204"/>
      <c r="F6114" s="201"/>
      <c r="G6114" s="201"/>
      <c r="M6114" s="203"/>
    </row>
    <row r="6115" spans="1:13" s="189" customFormat="1" ht="15" customHeight="1" x14ac:dyDescent="0.25">
      <c r="A6115" s="204"/>
      <c r="F6115" s="201"/>
      <c r="G6115" s="201"/>
      <c r="M6115" s="203"/>
    </row>
    <row r="6116" spans="1:13" s="189" customFormat="1" ht="15" customHeight="1" x14ac:dyDescent="0.25">
      <c r="A6116" s="204"/>
      <c r="F6116" s="201"/>
      <c r="G6116" s="201"/>
      <c r="M6116" s="203"/>
    </row>
    <row r="6117" spans="1:13" s="189" customFormat="1" ht="15" customHeight="1" x14ac:dyDescent="0.25">
      <c r="A6117" s="204"/>
      <c r="F6117" s="201"/>
      <c r="G6117" s="201"/>
      <c r="M6117" s="203"/>
    </row>
    <row r="6118" spans="1:13" s="189" customFormat="1" ht="15" customHeight="1" x14ac:dyDescent="0.25">
      <c r="A6118" s="204"/>
      <c r="F6118" s="201"/>
      <c r="G6118" s="201"/>
      <c r="M6118" s="203"/>
    </row>
    <row r="6119" spans="1:13" s="189" customFormat="1" ht="15" customHeight="1" x14ac:dyDescent="0.25">
      <c r="A6119" s="204"/>
      <c r="F6119" s="201"/>
      <c r="G6119" s="201"/>
      <c r="M6119" s="203"/>
    </row>
    <row r="6120" spans="1:13" s="189" customFormat="1" ht="15" customHeight="1" x14ac:dyDescent="0.25">
      <c r="A6120" s="204"/>
      <c r="F6120" s="201"/>
      <c r="G6120" s="201"/>
      <c r="M6120" s="203"/>
    </row>
    <row r="6121" spans="1:13" s="189" customFormat="1" ht="15" customHeight="1" x14ac:dyDescent="0.25">
      <c r="A6121" s="204"/>
      <c r="F6121" s="201"/>
      <c r="G6121" s="201"/>
      <c r="M6121" s="203"/>
    </row>
    <row r="6122" spans="1:13" s="189" customFormat="1" ht="15" customHeight="1" x14ac:dyDescent="0.25">
      <c r="A6122" s="204"/>
      <c r="F6122" s="201"/>
      <c r="G6122" s="201"/>
      <c r="M6122" s="203"/>
    </row>
    <row r="6123" spans="1:13" s="189" customFormat="1" ht="15" customHeight="1" x14ac:dyDescent="0.25">
      <c r="A6123" s="204"/>
      <c r="F6123" s="201"/>
      <c r="G6123" s="201"/>
      <c r="M6123" s="203"/>
    </row>
    <row r="6124" spans="1:13" s="189" customFormat="1" ht="15" customHeight="1" x14ac:dyDescent="0.25">
      <c r="A6124" s="204"/>
      <c r="F6124" s="201"/>
      <c r="G6124" s="201"/>
      <c r="M6124" s="203"/>
    </row>
    <row r="6125" spans="1:13" s="189" customFormat="1" ht="15" customHeight="1" x14ac:dyDescent="0.25">
      <c r="A6125" s="204"/>
      <c r="F6125" s="201"/>
      <c r="G6125" s="201"/>
      <c r="M6125" s="203"/>
    </row>
    <row r="6126" spans="1:13" s="189" customFormat="1" ht="15" customHeight="1" x14ac:dyDescent="0.25">
      <c r="A6126" s="204"/>
      <c r="F6126" s="201"/>
      <c r="G6126" s="201"/>
      <c r="M6126" s="203"/>
    </row>
    <row r="6127" spans="1:13" s="189" customFormat="1" ht="15" customHeight="1" x14ac:dyDescent="0.25">
      <c r="A6127" s="204"/>
      <c r="F6127" s="201"/>
      <c r="G6127" s="201"/>
      <c r="M6127" s="203"/>
    </row>
    <row r="6128" spans="1:13" s="189" customFormat="1" ht="15" customHeight="1" x14ac:dyDescent="0.25">
      <c r="A6128" s="204"/>
      <c r="F6128" s="201"/>
      <c r="G6128" s="201"/>
      <c r="M6128" s="203"/>
    </row>
    <row r="6129" spans="1:13" s="189" customFormat="1" ht="15" customHeight="1" x14ac:dyDescent="0.25">
      <c r="A6129" s="204"/>
      <c r="F6129" s="201"/>
      <c r="G6129" s="201"/>
      <c r="M6129" s="203"/>
    </row>
    <row r="6130" spans="1:13" s="189" customFormat="1" ht="15" customHeight="1" x14ac:dyDescent="0.25">
      <c r="A6130" s="204"/>
      <c r="F6130" s="201"/>
      <c r="G6130" s="201"/>
      <c r="M6130" s="203"/>
    </row>
    <row r="6131" spans="1:13" s="189" customFormat="1" ht="15" customHeight="1" x14ac:dyDescent="0.25">
      <c r="A6131" s="204"/>
      <c r="F6131" s="201"/>
      <c r="G6131" s="201"/>
      <c r="M6131" s="203"/>
    </row>
    <row r="6132" spans="1:13" s="189" customFormat="1" ht="15" customHeight="1" x14ac:dyDescent="0.25">
      <c r="A6132" s="204"/>
      <c r="F6132" s="201"/>
      <c r="G6132" s="201"/>
      <c r="M6132" s="203"/>
    </row>
    <row r="6133" spans="1:13" s="189" customFormat="1" ht="15" customHeight="1" x14ac:dyDescent="0.25">
      <c r="A6133" s="204"/>
      <c r="F6133" s="201"/>
      <c r="G6133" s="201"/>
      <c r="M6133" s="203"/>
    </row>
    <row r="6134" spans="1:13" s="189" customFormat="1" ht="15" customHeight="1" x14ac:dyDescent="0.25">
      <c r="A6134" s="204"/>
      <c r="F6134" s="201"/>
      <c r="G6134" s="201"/>
      <c r="M6134" s="203"/>
    </row>
    <row r="6135" spans="1:13" s="189" customFormat="1" ht="15" customHeight="1" x14ac:dyDescent="0.25">
      <c r="A6135" s="204"/>
      <c r="F6135" s="201"/>
      <c r="G6135" s="201"/>
      <c r="M6135" s="203"/>
    </row>
    <row r="6136" spans="1:13" s="189" customFormat="1" ht="15" customHeight="1" x14ac:dyDescent="0.25">
      <c r="A6136" s="204"/>
      <c r="F6136" s="201"/>
      <c r="G6136" s="201"/>
      <c r="M6136" s="203"/>
    </row>
    <row r="6137" spans="1:13" s="189" customFormat="1" ht="15" customHeight="1" x14ac:dyDescent="0.25">
      <c r="A6137" s="204"/>
      <c r="F6137" s="201"/>
      <c r="G6137" s="201"/>
      <c r="M6137" s="203"/>
    </row>
    <row r="6138" spans="1:13" s="189" customFormat="1" ht="15" customHeight="1" x14ac:dyDescent="0.25">
      <c r="A6138" s="204"/>
      <c r="F6138" s="201"/>
      <c r="G6138" s="201"/>
      <c r="M6138" s="203"/>
    </row>
    <row r="6139" spans="1:13" s="189" customFormat="1" ht="15" customHeight="1" x14ac:dyDescent="0.25">
      <c r="A6139" s="204"/>
      <c r="F6139" s="201"/>
      <c r="G6139" s="201"/>
      <c r="M6139" s="203"/>
    </row>
    <row r="6140" spans="1:13" s="189" customFormat="1" ht="15" customHeight="1" x14ac:dyDescent="0.25">
      <c r="A6140" s="204"/>
      <c r="F6140" s="201"/>
      <c r="G6140" s="201"/>
      <c r="M6140" s="203"/>
    </row>
    <row r="6141" spans="1:13" s="189" customFormat="1" ht="15" customHeight="1" x14ac:dyDescent="0.25">
      <c r="A6141" s="204"/>
      <c r="F6141" s="201"/>
      <c r="G6141" s="201"/>
      <c r="M6141" s="203"/>
    </row>
    <row r="6142" spans="1:13" s="189" customFormat="1" ht="15" customHeight="1" x14ac:dyDescent="0.25">
      <c r="A6142" s="204"/>
      <c r="F6142" s="201"/>
      <c r="G6142" s="201"/>
      <c r="M6142" s="203"/>
    </row>
    <row r="6143" spans="1:13" s="189" customFormat="1" ht="15" customHeight="1" x14ac:dyDescent="0.25">
      <c r="A6143" s="204"/>
      <c r="F6143" s="201"/>
      <c r="G6143" s="201"/>
      <c r="M6143" s="203"/>
    </row>
    <row r="6144" spans="1:13" s="189" customFormat="1" ht="15" customHeight="1" x14ac:dyDescent="0.25">
      <c r="A6144" s="204"/>
      <c r="F6144" s="201"/>
      <c r="G6144" s="201"/>
      <c r="M6144" s="203"/>
    </row>
    <row r="6145" spans="1:13" s="189" customFormat="1" ht="15" customHeight="1" x14ac:dyDescent="0.25">
      <c r="A6145" s="204"/>
      <c r="F6145" s="201"/>
      <c r="G6145" s="201"/>
      <c r="M6145" s="203"/>
    </row>
    <row r="6146" spans="1:13" s="189" customFormat="1" ht="15" customHeight="1" x14ac:dyDescent="0.25">
      <c r="A6146" s="204"/>
      <c r="F6146" s="201"/>
      <c r="G6146" s="201"/>
      <c r="M6146" s="203"/>
    </row>
    <row r="6147" spans="1:13" s="189" customFormat="1" ht="15" customHeight="1" x14ac:dyDescent="0.25">
      <c r="A6147" s="204"/>
      <c r="F6147" s="201"/>
      <c r="G6147" s="201"/>
      <c r="M6147" s="203"/>
    </row>
    <row r="6148" spans="1:13" s="189" customFormat="1" ht="15" customHeight="1" x14ac:dyDescent="0.25">
      <c r="A6148" s="204"/>
      <c r="F6148" s="201"/>
      <c r="G6148" s="201"/>
      <c r="M6148" s="203"/>
    </row>
    <row r="6149" spans="1:13" s="189" customFormat="1" ht="15" customHeight="1" x14ac:dyDescent="0.25">
      <c r="A6149" s="204"/>
      <c r="F6149" s="201"/>
      <c r="G6149" s="201"/>
      <c r="M6149" s="203"/>
    </row>
    <row r="6150" spans="1:13" s="189" customFormat="1" ht="15" customHeight="1" x14ac:dyDescent="0.25">
      <c r="A6150" s="204"/>
      <c r="F6150" s="201"/>
      <c r="G6150" s="201"/>
      <c r="M6150" s="203"/>
    </row>
    <row r="6151" spans="1:13" s="189" customFormat="1" ht="15" customHeight="1" x14ac:dyDescent="0.25">
      <c r="A6151" s="204"/>
      <c r="F6151" s="201"/>
      <c r="G6151" s="201"/>
      <c r="M6151" s="203"/>
    </row>
    <row r="6152" spans="1:13" s="189" customFormat="1" ht="15" customHeight="1" x14ac:dyDescent="0.25">
      <c r="A6152" s="204"/>
      <c r="F6152" s="201"/>
      <c r="G6152" s="201"/>
      <c r="M6152" s="203"/>
    </row>
    <row r="6153" spans="1:13" s="189" customFormat="1" ht="15" customHeight="1" x14ac:dyDescent="0.25">
      <c r="A6153" s="204"/>
      <c r="F6153" s="201"/>
      <c r="G6153" s="201"/>
      <c r="M6153" s="203"/>
    </row>
    <row r="6154" spans="1:13" s="189" customFormat="1" ht="15" customHeight="1" x14ac:dyDescent="0.25">
      <c r="A6154" s="204"/>
      <c r="F6154" s="201"/>
      <c r="G6154" s="201"/>
      <c r="M6154" s="203"/>
    </row>
    <row r="6155" spans="1:13" s="189" customFormat="1" ht="15" customHeight="1" x14ac:dyDescent="0.25">
      <c r="A6155" s="204"/>
      <c r="F6155" s="201"/>
      <c r="G6155" s="201"/>
      <c r="M6155" s="203"/>
    </row>
    <row r="6156" spans="1:13" s="189" customFormat="1" ht="15" customHeight="1" x14ac:dyDescent="0.25">
      <c r="A6156" s="204"/>
      <c r="F6156" s="201"/>
      <c r="G6156" s="201"/>
      <c r="M6156" s="203"/>
    </row>
    <row r="6157" spans="1:13" s="189" customFormat="1" ht="15" customHeight="1" x14ac:dyDescent="0.25">
      <c r="A6157" s="204"/>
      <c r="F6157" s="201"/>
      <c r="G6157" s="201"/>
      <c r="M6157" s="203"/>
    </row>
    <row r="6158" spans="1:13" s="189" customFormat="1" ht="15" customHeight="1" x14ac:dyDescent="0.25">
      <c r="A6158" s="204"/>
      <c r="F6158" s="201"/>
      <c r="G6158" s="201"/>
      <c r="M6158" s="203"/>
    </row>
    <row r="6159" spans="1:13" s="189" customFormat="1" ht="15" customHeight="1" x14ac:dyDescent="0.25">
      <c r="A6159" s="204"/>
      <c r="F6159" s="201"/>
      <c r="G6159" s="201"/>
      <c r="M6159" s="203"/>
    </row>
    <row r="6160" spans="1:13" s="189" customFormat="1" ht="15" customHeight="1" x14ac:dyDescent="0.25">
      <c r="A6160" s="204"/>
      <c r="F6160" s="201"/>
      <c r="G6160" s="201"/>
      <c r="M6160" s="203"/>
    </row>
    <row r="6161" spans="1:13" s="189" customFormat="1" ht="15" customHeight="1" x14ac:dyDescent="0.25">
      <c r="A6161" s="204"/>
      <c r="F6161" s="201"/>
      <c r="G6161" s="201"/>
      <c r="M6161" s="203"/>
    </row>
    <row r="6162" spans="1:13" s="189" customFormat="1" ht="15" customHeight="1" x14ac:dyDescent="0.25">
      <c r="A6162" s="204"/>
      <c r="F6162" s="201"/>
      <c r="G6162" s="201"/>
      <c r="M6162" s="203"/>
    </row>
    <row r="6163" spans="1:13" s="189" customFormat="1" ht="15" customHeight="1" x14ac:dyDescent="0.25">
      <c r="A6163" s="204"/>
      <c r="F6163" s="201"/>
      <c r="G6163" s="201"/>
      <c r="M6163" s="203"/>
    </row>
    <row r="6164" spans="1:13" s="189" customFormat="1" ht="15" customHeight="1" x14ac:dyDescent="0.25">
      <c r="A6164" s="204"/>
      <c r="F6164" s="201"/>
      <c r="G6164" s="201"/>
      <c r="M6164" s="203"/>
    </row>
    <row r="6165" spans="1:13" s="189" customFormat="1" ht="15" customHeight="1" x14ac:dyDescent="0.25">
      <c r="A6165" s="204"/>
      <c r="F6165" s="201"/>
      <c r="G6165" s="201"/>
      <c r="M6165" s="203"/>
    </row>
    <row r="6166" spans="1:13" s="189" customFormat="1" ht="15" customHeight="1" x14ac:dyDescent="0.25">
      <c r="A6166" s="204"/>
      <c r="F6166" s="201"/>
      <c r="G6166" s="201"/>
      <c r="M6166" s="203"/>
    </row>
    <row r="6167" spans="1:13" s="189" customFormat="1" ht="15" customHeight="1" x14ac:dyDescent="0.25">
      <c r="A6167" s="204"/>
      <c r="F6167" s="201"/>
      <c r="G6167" s="201"/>
      <c r="M6167" s="203"/>
    </row>
    <row r="6168" spans="1:13" s="189" customFormat="1" ht="15" customHeight="1" x14ac:dyDescent="0.25">
      <c r="A6168" s="204"/>
      <c r="F6168" s="201"/>
      <c r="G6168" s="201"/>
      <c r="M6168" s="203"/>
    </row>
    <row r="6169" spans="1:13" s="189" customFormat="1" ht="15" customHeight="1" x14ac:dyDescent="0.25">
      <c r="A6169" s="204"/>
      <c r="F6169" s="201"/>
      <c r="G6169" s="201"/>
      <c r="M6169" s="203"/>
    </row>
    <row r="6170" spans="1:13" s="189" customFormat="1" ht="15" customHeight="1" x14ac:dyDescent="0.25">
      <c r="A6170" s="204"/>
      <c r="F6170" s="201"/>
      <c r="G6170" s="201"/>
      <c r="M6170" s="203"/>
    </row>
    <row r="6171" spans="1:13" s="189" customFormat="1" ht="15" customHeight="1" x14ac:dyDescent="0.25">
      <c r="A6171" s="204"/>
      <c r="F6171" s="201"/>
      <c r="G6171" s="201"/>
      <c r="M6171" s="203"/>
    </row>
    <row r="6172" spans="1:13" s="189" customFormat="1" ht="15" customHeight="1" x14ac:dyDescent="0.25">
      <c r="A6172" s="204"/>
      <c r="F6172" s="201"/>
      <c r="G6172" s="201"/>
      <c r="M6172" s="203"/>
    </row>
    <row r="6173" spans="1:13" s="189" customFormat="1" ht="15" customHeight="1" x14ac:dyDescent="0.25">
      <c r="A6173" s="204"/>
      <c r="F6173" s="201"/>
      <c r="G6173" s="201"/>
      <c r="M6173" s="203"/>
    </row>
    <row r="6174" spans="1:13" s="189" customFormat="1" ht="15" customHeight="1" x14ac:dyDescent="0.25">
      <c r="A6174" s="204"/>
      <c r="F6174" s="201"/>
      <c r="G6174" s="201"/>
      <c r="M6174" s="203"/>
    </row>
    <row r="6175" spans="1:13" s="189" customFormat="1" ht="15" customHeight="1" x14ac:dyDescent="0.25">
      <c r="A6175" s="204"/>
      <c r="F6175" s="201"/>
      <c r="G6175" s="201"/>
      <c r="M6175" s="203"/>
    </row>
    <row r="6176" spans="1:13" s="189" customFormat="1" ht="15" customHeight="1" x14ac:dyDescent="0.25">
      <c r="A6176" s="204"/>
      <c r="F6176" s="201"/>
      <c r="G6176" s="201"/>
      <c r="M6176" s="203"/>
    </row>
    <row r="6177" spans="1:13" s="189" customFormat="1" ht="15" customHeight="1" x14ac:dyDescent="0.25">
      <c r="A6177" s="204"/>
      <c r="F6177" s="201"/>
      <c r="G6177" s="201"/>
      <c r="M6177" s="203"/>
    </row>
    <row r="6178" spans="1:13" s="189" customFormat="1" ht="15" customHeight="1" x14ac:dyDescent="0.25">
      <c r="A6178" s="204"/>
      <c r="F6178" s="201"/>
      <c r="G6178" s="201"/>
      <c r="M6178" s="203"/>
    </row>
    <row r="6179" spans="1:13" s="189" customFormat="1" ht="15" customHeight="1" x14ac:dyDescent="0.25">
      <c r="A6179" s="204"/>
      <c r="F6179" s="201"/>
      <c r="G6179" s="201"/>
      <c r="M6179" s="203"/>
    </row>
    <row r="6180" spans="1:13" s="189" customFormat="1" ht="15" customHeight="1" x14ac:dyDescent="0.25">
      <c r="A6180" s="204"/>
      <c r="F6180" s="201"/>
      <c r="G6180" s="201"/>
      <c r="M6180" s="203"/>
    </row>
    <row r="6181" spans="1:13" s="189" customFormat="1" ht="15" customHeight="1" x14ac:dyDescent="0.25">
      <c r="A6181" s="204"/>
      <c r="F6181" s="201"/>
      <c r="G6181" s="201"/>
      <c r="M6181" s="203"/>
    </row>
    <row r="6182" spans="1:13" s="189" customFormat="1" ht="15" customHeight="1" x14ac:dyDescent="0.25">
      <c r="A6182" s="204"/>
      <c r="F6182" s="201"/>
      <c r="G6182" s="201"/>
      <c r="M6182" s="203"/>
    </row>
    <row r="6183" spans="1:13" s="189" customFormat="1" ht="15" customHeight="1" x14ac:dyDescent="0.25">
      <c r="A6183" s="204"/>
      <c r="F6183" s="201"/>
      <c r="G6183" s="201"/>
      <c r="M6183" s="203"/>
    </row>
    <row r="6184" spans="1:13" s="189" customFormat="1" ht="15" customHeight="1" x14ac:dyDescent="0.25">
      <c r="A6184" s="204"/>
      <c r="F6184" s="201"/>
      <c r="G6184" s="201"/>
      <c r="M6184" s="203"/>
    </row>
    <row r="6185" spans="1:13" s="189" customFormat="1" ht="15" customHeight="1" x14ac:dyDescent="0.25">
      <c r="A6185" s="204"/>
      <c r="F6185" s="201"/>
      <c r="G6185" s="201"/>
      <c r="M6185" s="203"/>
    </row>
    <row r="6186" spans="1:13" s="189" customFormat="1" ht="15" customHeight="1" x14ac:dyDescent="0.25">
      <c r="A6186" s="204"/>
      <c r="F6186" s="201"/>
      <c r="G6186" s="201"/>
      <c r="M6186" s="203"/>
    </row>
    <row r="6187" spans="1:13" s="189" customFormat="1" ht="15" customHeight="1" x14ac:dyDescent="0.25">
      <c r="A6187" s="204"/>
      <c r="F6187" s="201"/>
      <c r="G6187" s="201"/>
      <c r="M6187" s="203"/>
    </row>
    <row r="6188" spans="1:13" s="189" customFormat="1" ht="15" customHeight="1" x14ac:dyDescent="0.25">
      <c r="A6188" s="204"/>
      <c r="F6188" s="201"/>
      <c r="G6188" s="201"/>
      <c r="M6188" s="203"/>
    </row>
    <row r="6189" spans="1:13" s="189" customFormat="1" ht="15" customHeight="1" x14ac:dyDescent="0.25">
      <c r="A6189" s="204"/>
      <c r="F6189" s="201"/>
      <c r="G6189" s="201"/>
      <c r="M6189" s="203"/>
    </row>
    <row r="6190" spans="1:13" s="189" customFormat="1" ht="15" customHeight="1" x14ac:dyDescent="0.25">
      <c r="A6190" s="204"/>
      <c r="F6190" s="201"/>
      <c r="G6190" s="201"/>
      <c r="M6190" s="203"/>
    </row>
    <row r="6191" spans="1:13" s="189" customFormat="1" ht="15" customHeight="1" x14ac:dyDescent="0.25">
      <c r="A6191" s="204"/>
      <c r="F6191" s="201"/>
      <c r="G6191" s="201"/>
      <c r="M6191" s="203"/>
    </row>
    <row r="6192" spans="1:13" s="189" customFormat="1" ht="15" customHeight="1" x14ac:dyDescent="0.25">
      <c r="A6192" s="204"/>
      <c r="F6192" s="201"/>
      <c r="G6192" s="201"/>
      <c r="M6192" s="203"/>
    </row>
    <row r="6193" spans="1:13" s="189" customFormat="1" ht="15" customHeight="1" x14ac:dyDescent="0.25">
      <c r="A6193" s="204"/>
      <c r="F6193" s="201"/>
      <c r="G6193" s="201"/>
      <c r="M6193" s="203"/>
    </row>
    <row r="6194" spans="1:13" s="189" customFormat="1" ht="15" customHeight="1" x14ac:dyDescent="0.25">
      <c r="A6194" s="204"/>
      <c r="F6194" s="201"/>
      <c r="G6194" s="201"/>
      <c r="M6194" s="203"/>
    </row>
    <row r="6195" spans="1:13" s="189" customFormat="1" ht="15" customHeight="1" x14ac:dyDescent="0.25">
      <c r="A6195" s="204"/>
      <c r="F6195" s="201"/>
      <c r="G6195" s="201"/>
      <c r="M6195" s="203"/>
    </row>
    <row r="6196" spans="1:13" s="189" customFormat="1" ht="15" customHeight="1" x14ac:dyDescent="0.25">
      <c r="A6196" s="204"/>
      <c r="F6196" s="201"/>
      <c r="G6196" s="201"/>
      <c r="M6196" s="203"/>
    </row>
    <row r="6197" spans="1:13" s="189" customFormat="1" ht="15" customHeight="1" x14ac:dyDescent="0.25">
      <c r="A6197" s="204"/>
      <c r="F6197" s="201"/>
      <c r="G6197" s="201"/>
      <c r="M6197" s="203"/>
    </row>
    <row r="6198" spans="1:13" s="189" customFormat="1" ht="15" customHeight="1" x14ac:dyDescent="0.25">
      <c r="A6198" s="204"/>
      <c r="F6198" s="201"/>
      <c r="G6198" s="201"/>
      <c r="M6198" s="203"/>
    </row>
    <row r="6199" spans="1:13" s="189" customFormat="1" ht="15" customHeight="1" x14ac:dyDescent="0.25">
      <c r="A6199" s="204"/>
      <c r="F6199" s="201"/>
      <c r="G6199" s="201"/>
      <c r="M6199" s="203"/>
    </row>
    <row r="6200" spans="1:13" s="189" customFormat="1" ht="15" customHeight="1" x14ac:dyDescent="0.25">
      <c r="A6200" s="204"/>
      <c r="F6200" s="201"/>
      <c r="G6200" s="201"/>
      <c r="M6200" s="203"/>
    </row>
    <row r="6201" spans="1:13" s="189" customFormat="1" ht="15" customHeight="1" x14ac:dyDescent="0.25">
      <c r="A6201" s="204"/>
      <c r="F6201" s="201"/>
      <c r="G6201" s="201"/>
      <c r="M6201" s="203"/>
    </row>
    <row r="6202" spans="1:13" s="189" customFormat="1" ht="15" customHeight="1" x14ac:dyDescent="0.25">
      <c r="A6202" s="204"/>
      <c r="F6202" s="201"/>
      <c r="G6202" s="201"/>
      <c r="M6202" s="203"/>
    </row>
    <row r="6203" spans="1:13" s="189" customFormat="1" ht="15" customHeight="1" x14ac:dyDescent="0.25">
      <c r="A6203" s="204"/>
      <c r="F6203" s="201"/>
      <c r="G6203" s="201"/>
      <c r="M6203" s="203"/>
    </row>
    <row r="6204" spans="1:13" s="189" customFormat="1" ht="15" customHeight="1" x14ac:dyDescent="0.25">
      <c r="A6204" s="204"/>
      <c r="F6204" s="201"/>
      <c r="G6204" s="201"/>
      <c r="M6204" s="203"/>
    </row>
    <row r="6205" spans="1:13" s="189" customFormat="1" ht="15" customHeight="1" x14ac:dyDescent="0.25">
      <c r="A6205" s="204"/>
      <c r="F6205" s="201"/>
      <c r="G6205" s="201"/>
      <c r="M6205" s="203"/>
    </row>
    <row r="6206" spans="1:13" s="189" customFormat="1" ht="15" customHeight="1" x14ac:dyDescent="0.25">
      <c r="A6206" s="204"/>
      <c r="F6206" s="201"/>
      <c r="G6206" s="201"/>
      <c r="M6206" s="203"/>
    </row>
    <row r="6207" spans="1:13" s="189" customFormat="1" ht="15" customHeight="1" x14ac:dyDescent="0.25">
      <c r="A6207" s="204"/>
      <c r="F6207" s="201"/>
      <c r="G6207" s="201"/>
      <c r="M6207" s="203"/>
    </row>
    <row r="6208" spans="1:13" s="189" customFormat="1" ht="15" customHeight="1" x14ac:dyDescent="0.25">
      <c r="A6208" s="204"/>
      <c r="F6208" s="201"/>
      <c r="G6208" s="201"/>
      <c r="M6208" s="203"/>
    </row>
    <row r="6209" spans="1:13" s="189" customFormat="1" ht="15" customHeight="1" x14ac:dyDescent="0.25">
      <c r="A6209" s="204"/>
      <c r="F6209" s="201"/>
      <c r="G6209" s="201"/>
      <c r="M6209" s="203"/>
    </row>
    <row r="6210" spans="1:13" s="189" customFormat="1" ht="15" customHeight="1" x14ac:dyDescent="0.25">
      <c r="A6210" s="204"/>
      <c r="F6210" s="201"/>
      <c r="G6210" s="201"/>
      <c r="M6210" s="203"/>
    </row>
    <row r="6211" spans="1:13" s="189" customFormat="1" ht="15" customHeight="1" x14ac:dyDescent="0.25">
      <c r="A6211" s="204"/>
      <c r="F6211" s="201"/>
      <c r="G6211" s="201"/>
      <c r="M6211" s="203"/>
    </row>
    <row r="6212" spans="1:13" s="189" customFormat="1" ht="15" customHeight="1" x14ac:dyDescent="0.25">
      <c r="A6212" s="204"/>
      <c r="F6212" s="201"/>
      <c r="G6212" s="201"/>
      <c r="M6212" s="203"/>
    </row>
    <row r="6213" spans="1:13" s="189" customFormat="1" ht="15" customHeight="1" x14ac:dyDescent="0.25">
      <c r="A6213" s="204"/>
      <c r="F6213" s="201"/>
      <c r="G6213" s="201"/>
      <c r="M6213" s="203"/>
    </row>
    <row r="6214" spans="1:13" s="189" customFormat="1" ht="15" customHeight="1" x14ac:dyDescent="0.25">
      <c r="A6214" s="204"/>
      <c r="F6214" s="201"/>
      <c r="G6214" s="201"/>
      <c r="M6214" s="203"/>
    </row>
    <row r="6215" spans="1:13" s="189" customFormat="1" ht="15" customHeight="1" x14ac:dyDescent="0.25">
      <c r="A6215" s="204"/>
      <c r="F6215" s="201"/>
      <c r="G6215" s="201"/>
      <c r="M6215" s="203"/>
    </row>
    <row r="6216" spans="1:13" s="189" customFormat="1" ht="15" customHeight="1" x14ac:dyDescent="0.25">
      <c r="A6216" s="204"/>
      <c r="F6216" s="201"/>
      <c r="G6216" s="201"/>
      <c r="M6216" s="203"/>
    </row>
    <row r="6217" spans="1:13" s="189" customFormat="1" ht="15" customHeight="1" x14ac:dyDescent="0.25">
      <c r="A6217" s="204"/>
      <c r="F6217" s="201"/>
      <c r="G6217" s="201"/>
      <c r="M6217" s="203"/>
    </row>
    <row r="6218" spans="1:13" s="189" customFormat="1" ht="15" customHeight="1" x14ac:dyDescent="0.25">
      <c r="A6218" s="204"/>
      <c r="F6218" s="201"/>
      <c r="G6218" s="201"/>
      <c r="M6218" s="203"/>
    </row>
    <row r="6219" spans="1:13" s="189" customFormat="1" ht="15" customHeight="1" x14ac:dyDescent="0.25">
      <c r="A6219" s="204"/>
      <c r="F6219" s="201"/>
      <c r="G6219" s="201"/>
      <c r="M6219" s="203"/>
    </row>
    <row r="6220" spans="1:13" s="189" customFormat="1" ht="15" customHeight="1" x14ac:dyDescent="0.25">
      <c r="A6220" s="204"/>
      <c r="F6220" s="201"/>
      <c r="G6220" s="201"/>
      <c r="M6220" s="203"/>
    </row>
    <row r="6221" spans="1:13" s="189" customFormat="1" ht="15" customHeight="1" x14ac:dyDescent="0.25">
      <c r="A6221" s="204"/>
      <c r="F6221" s="201"/>
      <c r="G6221" s="201"/>
      <c r="M6221" s="203"/>
    </row>
    <row r="6222" spans="1:13" s="189" customFormat="1" ht="15" customHeight="1" x14ac:dyDescent="0.25">
      <c r="A6222" s="204"/>
      <c r="F6222" s="201"/>
      <c r="G6222" s="201"/>
      <c r="M6222" s="203"/>
    </row>
    <row r="6223" spans="1:13" s="189" customFormat="1" ht="15" customHeight="1" x14ac:dyDescent="0.25">
      <c r="A6223" s="204"/>
      <c r="F6223" s="201"/>
      <c r="G6223" s="201"/>
      <c r="M6223" s="203"/>
    </row>
    <row r="6224" spans="1:13" s="189" customFormat="1" ht="15" customHeight="1" x14ac:dyDescent="0.25">
      <c r="A6224" s="204"/>
      <c r="F6224" s="201"/>
      <c r="G6224" s="201"/>
      <c r="M6224" s="203"/>
    </row>
    <row r="6225" spans="1:13" s="189" customFormat="1" ht="15" customHeight="1" x14ac:dyDescent="0.25">
      <c r="A6225" s="204"/>
      <c r="F6225" s="201"/>
      <c r="G6225" s="201"/>
      <c r="M6225" s="203"/>
    </row>
    <row r="6226" spans="1:13" s="189" customFormat="1" ht="15" customHeight="1" x14ac:dyDescent="0.25">
      <c r="A6226" s="204"/>
      <c r="F6226" s="201"/>
      <c r="G6226" s="201"/>
      <c r="M6226" s="203"/>
    </row>
    <row r="6227" spans="1:13" s="189" customFormat="1" ht="15" customHeight="1" x14ac:dyDescent="0.25">
      <c r="A6227" s="204"/>
      <c r="F6227" s="201"/>
      <c r="G6227" s="201"/>
      <c r="M6227" s="203"/>
    </row>
    <row r="6228" spans="1:13" s="189" customFormat="1" ht="15" customHeight="1" x14ac:dyDescent="0.25">
      <c r="A6228" s="204"/>
      <c r="F6228" s="201"/>
      <c r="G6228" s="201"/>
      <c r="M6228" s="203"/>
    </row>
    <row r="6229" spans="1:13" s="189" customFormat="1" ht="15" customHeight="1" x14ac:dyDescent="0.25">
      <c r="A6229" s="204"/>
      <c r="F6229" s="201"/>
      <c r="G6229" s="201"/>
      <c r="M6229" s="203"/>
    </row>
    <row r="6230" spans="1:13" s="189" customFormat="1" ht="15" customHeight="1" x14ac:dyDescent="0.25">
      <c r="A6230" s="204"/>
      <c r="F6230" s="201"/>
      <c r="G6230" s="201"/>
      <c r="M6230" s="203"/>
    </row>
    <row r="6231" spans="1:13" s="189" customFormat="1" ht="15" customHeight="1" x14ac:dyDescent="0.25">
      <c r="A6231" s="204"/>
      <c r="F6231" s="201"/>
      <c r="G6231" s="201"/>
      <c r="M6231" s="203"/>
    </row>
    <row r="6232" spans="1:13" s="189" customFormat="1" ht="15" customHeight="1" x14ac:dyDescent="0.25">
      <c r="A6232" s="204"/>
      <c r="F6232" s="201"/>
      <c r="G6232" s="201"/>
      <c r="M6232" s="203"/>
    </row>
    <row r="6233" spans="1:13" s="189" customFormat="1" ht="15" customHeight="1" x14ac:dyDescent="0.25">
      <c r="A6233" s="204"/>
      <c r="F6233" s="201"/>
      <c r="G6233" s="201"/>
      <c r="M6233" s="203"/>
    </row>
    <row r="6234" spans="1:13" s="189" customFormat="1" ht="15" customHeight="1" x14ac:dyDescent="0.25">
      <c r="A6234" s="204"/>
      <c r="F6234" s="201"/>
      <c r="G6234" s="201"/>
      <c r="M6234" s="203"/>
    </row>
    <row r="6235" spans="1:13" s="189" customFormat="1" ht="15" customHeight="1" x14ac:dyDescent="0.25">
      <c r="A6235" s="204"/>
      <c r="F6235" s="201"/>
      <c r="G6235" s="201"/>
      <c r="M6235" s="203"/>
    </row>
    <row r="6236" spans="1:13" s="189" customFormat="1" ht="15" customHeight="1" x14ac:dyDescent="0.25">
      <c r="A6236" s="204"/>
      <c r="F6236" s="201"/>
      <c r="G6236" s="201"/>
      <c r="M6236" s="203"/>
    </row>
    <row r="6237" spans="1:13" s="189" customFormat="1" ht="15" customHeight="1" x14ac:dyDescent="0.25">
      <c r="A6237" s="204"/>
      <c r="F6237" s="201"/>
      <c r="G6237" s="201"/>
      <c r="M6237" s="203"/>
    </row>
    <row r="6238" spans="1:13" s="189" customFormat="1" ht="15" customHeight="1" x14ac:dyDescent="0.25">
      <c r="A6238" s="204"/>
      <c r="F6238" s="201"/>
      <c r="G6238" s="201"/>
      <c r="M6238" s="203"/>
    </row>
    <row r="6239" spans="1:13" s="189" customFormat="1" ht="15" customHeight="1" x14ac:dyDescent="0.25">
      <c r="A6239" s="204"/>
      <c r="F6239" s="201"/>
      <c r="G6239" s="201"/>
      <c r="M6239" s="203"/>
    </row>
    <row r="6240" spans="1:13" s="189" customFormat="1" ht="15" customHeight="1" x14ac:dyDescent="0.25">
      <c r="A6240" s="204"/>
      <c r="F6240" s="201"/>
      <c r="G6240" s="201"/>
      <c r="M6240" s="203"/>
    </row>
    <row r="6241" spans="1:13" s="189" customFormat="1" ht="15" customHeight="1" x14ac:dyDescent="0.25">
      <c r="A6241" s="204"/>
      <c r="F6241" s="201"/>
      <c r="G6241" s="201"/>
      <c r="M6241" s="203"/>
    </row>
    <row r="6242" spans="1:13" s="189" customFormat="1" ht="15" customHeight="1" x14ac:dyDescent="0.25">
      <c r="A6242" s="204"/>
      <c r="F6242" s="201"/>
      <c r="G6242" s="201"/>
      <c r="M6242" s="203"/>
    </row>
    <row r="6243" spans="1:13" s="189" customFormat="1" ht="15" customHeight="1" x14ac:dyDescent="0.25">
      <c r="A6243" s="204"/>
      <c r="F6243" s="201"/>
      <c r="G6243" s="201"/>
      <c r="M6243" s="203"/>
    </row>
    <row r="6244" spans="1:13" s="189" customFormat="1" ht="15" customHeight="1" x14ac:dyDescent="0.25">
      <c r="A6244" s="204"/>
      <c r="F6244" s="201"/>
      <c r="G6244" s="201"/>
      <c r="M6244" s="203"/>
    </row>
    <row r="6245" spans="1:13" s="189" customFormat="1" ht="15" customHeight="1" x14ac:dyDescent="0.25">
      <c r="A6245" s="204"/>
      <c r="F6245" s="201"/>
      <c r="G6245" s="201"/>
      <c r="M6245" s="203"/>
    </row>
    <row r="6246" spans="1:13" s="189" customFormat="1" ht="15" customHeight="1" x14ac:dyDescent="0.25">
      <c r="A6246" s="204"/>
      <c r="F6246" s="201"/>
      <c r="G6246" s="201"/>
      <c r="M6246" s="203"/>
    </row>
    <row r="6247" spans="1:13" s="189" customFormat="1" ht="15" customHeight="1" x14ac:dyDescent="0.25">
      <c r="A6247" s="204"/>
      <c r="F6247" s="201"/>
      <c r="G6247" s="201"/>
      <c r="M6247" s="203"/>
    </row>
    <row r="6248" spans="1:13" s="189" customFormat="1" ht="15" customHeight="1" x14ac:dyDescent="0.25">
      <c r="A6248" s="204"/>
      <c r="F6248" s="201"/>
      <c r="G6248" s="201"/>
      <c r="M6248" s="203"/>
    </row>
    <row r="6249" spans="1:13" s="189" customFormat="1" ht="15" customHeight="1" x14ac:dyDescent="0.25">
      <c r="A6249" s="204"/>
      <c r="F6249" s="201"/>
      <c r="G6249" s="201"/>
      <c r="M6249" s="203"/>
    </row>
    <row r="6250" spans="1:13" s="189" customFormat="1" ht="15" customHeight="1" x14ac:dyDescent="0.25">
      <c r="A6250" s="204"/>
      <c r="F6250" s="201"/>
      <c r="G6250" s="201"/>
      <c r="M6250" s="203"/>
    </row>
    <row r="6251" spans="1:13" s="189" customFormat="1" ht="15" customHeight="1" x14ac:dyDescent="0.25">
      <c r="A6251" s="204"/>
      <c r="F6251" s="201"/>
      <c r="G6251" s="201"/>
      <c r="M6251" s="203"/>
    </row>
    <row r="6252" spans="1:13" s="189" customFormat="1" ht="15" customHeight="1" x14ac:dyDescent="0.25">
      <c r="A6252" s="204"/>
      <c r="F6252" s="201"/>
      <c r="G6252" s="201"/>
      <c r="M6252" s="203"/>
    </row>
    <row r="6253" spans="1:13" s="189" customFormat="1" ht="15" customHeight="1" x14ac:dyDescent="0.25">
      <c r="A6253" s="204"/>
      <c r="F6253" s="201"/>
      <c r="G6253" s="201"/>
      <c r="M6253" s="203"/>
    </row>
    <row r="6254" spans="1:13" s="189" customFormat="1" ht="15" customHeight="1" x14ac:dyDescent="0.25">
      <c r="A6254" s="204"/>
      <c r="F6254" s="201"/>
      <c r="G6254" s="201"/>
      <c r="M6254" s="203"/>
    </row>
    <row r="6255" spans="1:13" s="189" customFormat="1" ht="15" customHeight="1" x14ac:dyDescent="0.25">
      <c r="A6255" s="204"/>
      <c r="F6255" s="201"/>
      <c r="G6255" s="201"/>
      <c r="M6255" s="203"/>
    </row>
    <row r="6256" spans="1:13" s="189" customFormat="1" ht="15" customHeight="1" x14ac:dyDescent="0.25">
      <c r="A6256" s="204"/>
      <c r="F6256" s="201"/>
      <c r="G6256" s="201"/>
      <c r="M6256" s="203"/>
    </row>
    <row r="6257" spans="1:13" s="189" customFormat="1" ht="15" customHeight="1" x14ac:dyDescent="0.25">
      <c r="A6257" s="204"/>
      <c r="F6257" s="201"/>
      <c r="G6257" s="201"/>
      <c r="M6257" s="203"/>
    </row>
    <row r="6258" spans="1:13" s="189" customFormat="1" ht="15" customHeight="1" x14ac:dyDescent="0.25">
      <c r="A6258" s="204"/>
      <c r="F6258" s="201"/>
      <c r="G6258" s="201"/>
      <c r="M6258" s="203"/>
    </row>
    <row r="6259" spans="1:13" s="189" customFormat="1" ht="15" customHeight="1" x14ac:dyDescent="0.25">
      <c r="A6259" s="204"/>
      <c r="F6259" s="201"/>
      <c r="G6259" s="201"/>
      <c r="M6259" s="203"/>
    </row>
    <row r="6260" spans="1:13" s="189" customFormat="1" ht="15" customHeight="1" x14ac:dyDescent="0.25">
      <c r="A6260" s="204"/>
      <c r="F6260" s="201"/>
      <c r="G6260" s="201"/>
      <c r="M6260" s="203"/>
    </row>
    <row r="6261" spans="1:13" s="189" customFormat="1" ht="15" customHeight="1" x14ac:dyDescent="0.25">
      <c r="A6261" s="204"/>
      <c r="F6261" s="201"/>
      <c r="G6261" s="201"/>
      <c r="M6261" s="203"/>
    </row>
    <row r="6262" spans="1:13" s="189" customFormat="1" ht="15" customHeight="1" x14ac:dyDescent="0.25">
      <c r="A6262" s="204"/>
      <c r="F6262" s="201"/>
      <c r="G6262" s="201"/>
      <c r="M6262" s="203"/>
    </row>
    <row r="6263" spans="1:13" s="189" customFormat="1" ht="15" customHeight="1" x14ac:dyDescent="0.25">
      <c r="A6263" s="204"/>
      <c r="F6263" s="201"/>
      <c r="G6263" s="201"/>
      <c r="M6263" s="203"/>
    </row>
    <row r="6264" spans="1:13" s="189" customFormat="1" ht="15" customHeight="1" x14ac:dyDescent="0.25">
      <c r="A6264" s="204"/>
      <c r="F6264" s="201"/>
      <c r="G6264" s="201"/>
      <c r="M6264" s="203"/>
    </row>
    <row r="6265" spans="1:13" s="189" customFormat="1" ht="15" customHeight="1" x14ac:dyDescent="0.25">
      <c r="A6265" s="204"/>
      <c r="F6265" s="201"/>
      <c r="G6265" s="201"/>
      <c r="M6265" s="203"/>
    </row>
    <row r="6266" spans="1:13" s="189" customFormat="1" ht="15" customHeight="1" x14ac:dyDescent="0.25">
      <c r="A6266" s="204"/>
      <c r="F6266" s="201"/>
      <c r="G6266" s="201"/>
      <c r="M6266" s="203"/>
    </row>
    <row r="6267" spans="1:13" s="189" customFormat="1" ht="15" customHeight="1" x14ac:dyDescent="0.25">
      <c r="A6267" s="204"/>
      <c r="F6267" s="201"/>
      <c r="G6267" s="201"/>
      <c r="M6267" s="203"/>
    </row>
    <row r="6268" spans="1:13" s="189" customFormat="1" ht="15" customHeight="1" x14ac:dyDescent="0.25">
      <c r="A6268" s="204"/>
      <c r="F6268" s="201"/>
      <c r="G6268" s="201"/>
      <c r="M6268" s="203"/>
    </row>
    <row r="6269" spans="1:13" s="189" customFormat="1" ht="15" customHeight="1" x14ac:dyDescent="0.25">
      <c r="A6269" s="204"/>
      <c r="F6269" s="201"/>
      <c r="G6269" s="201"/>
      <c r="M6269" s="203"/>
    </row>
    <row r="6270" spans="1:13" s="189" customFormat="1" ht="15" customHeight="1" x14ac:dyDescent="0.25">
      <c r="A6270" s="204"/>
      <c r="F6270" s="201"/>
      <c r="G6270" s="201"/>
      <c r="M6270" s="203"/>
    </row>
    <row r="6271" spans="1:13" s="189" customFormat="1" ht="15" customHeight="1" x14ac:dyDescent="0.25">
      <c r="A6271" s="204"/>
      <c r="F6271" s="201"/>
      <c r="G6271" s="201"/>
      <c r="M6271" s="203"/>
    </row>
    <row r="6272" spans="1:13" s="189" customFormat="1" ht="15" customHeight="1" x14ac:dyDescent="0.25">
      <c r="A6272" s="204"/>
      <c r="F6272" s="201"/>
      <c r="G6272" s="201"/>
      <c r="M6272" s="203"/>
    </row>
    <row r="6273" spans="1:13" s="189" customFormat="1" ht="15" customHeight="1" x14ac:dyDescent="0.25">
      <c r="A6273" s="204"/>
      <c r="F6273" s="201"/>
      <c r="G6273" s="201"/>
      <c r="M6273" s="203"/>
    </row>
    <row r="6274" spans="1:13" s="189" customFormat="1" ht="15" customHeight="1" x14ac:dyDescent="0.25">
      <c r="A6274" s="204"/>
      <c r="F6274" s="201"/>
      <c r="G6274" s="201"/>
      <c r="M6274" s="203"/>
    </row>
    <row r="6275" spans="1:13" s="189" customFormat="1" ht="15" customHeight="1" x14ac:dyDescent="0.25">
      <c r="A6275" s="204"/>
      <c r="F6275" s="201"/>
      <c r="G6275" s="201"/>
      <c r="M6275" s="203"/>
    </row>
    <row r="6276" spans="1:13" s="189" customFormat="1" ht="15" customHeight="1" x14ac:dyDescent="0.25">
      <c r="A6276" s="204"/>
      <c r="F6276" s="201"/>
      <c r="G6276" s="201"/>
      <c r="M6276" s="203"/>
    </row>
    <row r="6277" spans="1:13" s="189" customFormat="1" ht="15" customHeight="1" x14ac:dyDescent="0.25">
      <c r="A6277" s="204"/>
      <c r="F6277" s="201"/>
      <c r="G6277" s="201"/>
      <c r="M6277" s="203"/>
    </row>
    <row r="6278" spans="1:13" s="189" customFormat="1" ht="15" customHeight="1" x14ac:dyDescent="0.25">
      <c r="A6278" s="204"/>
      <c r="F6278" s="201"/>
      <c r="G6278" s="201"/>
      <c r="M6278" s="203"/>
    </row>
    <row r="6279" spans="1:13" s="189" customFormat="1" ht="15" customHeight="1" x14ac:dyDescent="0.25">
      <c r="A6279" s="204"/>
      <c r="F6279" s="201"/>
      <c r="G6279" s="201"/>
      <c r="M6279" s="203"/>
    </row>
    <row r="6280" spans="1:13" s="189" customFormat="1" ht="15" customHeight="1" x14ac:dyDescent="0.25">
      <c r="A6280" s="204"/>
      <c r="F6280" s="201"/>
      <c r="G6280" s="201"/>
      <c r="M6280" s="203"/>
    </row>
    <row r="6281" spans="1:13" s="189" customFormat="1" ht="15" customHeight="1" x14ac:dyDescent="0.25">
      <c r="A6281" s="204"/>
      <c r="F6281" s="201"/>
      <c r="G6281" s="201"/>
      <c r="M6281" s="203"/>
    </row>
    <row r="6282" spans="1:13" s="189" customFormat="1" ht="15" customHeight="1" x14ac:dyDescent="0.25">
      <c r="A6282" s="204"/>
      <c r="F6282" s="201"/>
      <c r="G6282" s="201"/>
      <c r="M6282" s="203"/>
    </row>
    <row r="6283" spans="1:13" s="189" customFormat="1" ht="15" customHeight="1" x14ac:dyDescent="0.25">
      <c r="A6283" s="204"/>
      <c r="F6283" s="201"/>
      <c r="G6283" s="201"/>
      <c r="M6283" s="203"/>
    </row>
    <row r="6284" spans="1:13" s="189" customFormat="1" ht="15" customHeight="1" x14ac:dyDescent="0.25">
      <c r="A6284" s="204"/>
      <c r="F6284" s="201"/>
      <c r="G6284" s="201"/>
      <c r="M6284" s="203"/>
    </row>
    <row r="6285" spans="1:13" s="189" customFormat="1" ht="15" customHeight="1" x14ac:dyDescent="0.25">
      <c r="A6285" s="204"/>
      <c r="F6285" s="201"/>
      <c r="G6285" s="201"/>
      <c r="M6285" s="203"/>
    </row>
    <row r="6286" spans="1:13" s="189" customFormat="1" ht="15" customHeight="1" x14ac:dyDescent="0.25">
      <c r="A6286" s="204"/>
      <c r="F6286" s="201"/>
      <c r="G6286" s="201"/>
      <c r="M6286" s="203"/>
    </row>
    <row r="6287" spans="1:13" s="189" customFormat="1" ht="15" customHeight="1" x14ac:dyDescent="0.25">
      <c r="A6287" s="204"/>
      <c r="F6287" s="201"/>
      <c r="G6287" s="201"/>
      <c r="M6287" s="203"/>
    </row>
    <row r="6288" spans="1:13" s="189" customFormat="1" ht="15" customHeight="1" x14ac:dyDescent="0.25">
      <c r="A6288" s="204"/>
      <c r="F6288" s="201"/>
      <c r="G6288" s="201"/>
      <c r="M6288" s="203"/>
    </row>
    <row r="6289" spans="1:13" s="189" customFormat="1" ht="15" customHeight="1" x14ac:dyDescent="0.25">
      <c r="A6289" s="204"/>
      <c r="F6289" s="201"/>
      <c r="G6289" s="201"/>
      <c r="M6289" s="203"/>
    </row>
    <row r="6290" spans="1:13" s="189" customFormat="1" ht="15" customHeight="1" x14ac:dyDescent="0.25">
      <c r="A6290" s="204"/>
      <c r="F6290" s="201"/>
      <c r="G6290" s="201"/>
      <c r="M6290" s="203"/>
    </row>
    <row r="6291" spans="1:13" s="189" customFormat="1" ht="15" customHeight="1" x14ac:dyDescent="0.25">
      <c r="A6291" s="204"/>
      <c r="F6291" s="201"/>
      <c r="G6291" s="201"/>
      <c r="M6291" s="203"/>
    </row>
    <row r="6292" spans="1:13" s="189" customFormat="1" ht="15" customHeight="1" x14ac:dyDescent="0.25">
      <c r="A6292" s="204"/>
      <c r="F6292" s="201"/>
      <c r="G6292" s="201"/>
      <c r="M6292" s="203"/>
    </row>
    <row r="6293" spans="1:13" s="189" customFormat="1" ht="15" customHeight="1" x14ac:dyDescent="0.25">
      <c r="A6293" s="204"/>
      <c r="F6293" s="201"/>
      <c r="G6293" s="201"/>
      <c r="M6293" s="203"/>
    </row>
    <row r="6294" spans="1:13" s="189" customFormat="1" ht="15" customHeight="1" x14ac:dyDescent="0.25">
      <c r="A6294" s="204"/>
      <c r="F6294" s="201"/>
      <c r="G6294" s="201"/>
      <c r="M6294" s="203"/>
    </row>
    <row r="6295" spans="1:13" s="189" customFormat="1" ht="15" customHeight="1" x14ac:dyDescent="0.25">
      <c r="A6295" s="204"/>
      <c r="F6295" s="201"/>
      <c r="G6295" s="201"/>
      <c r="M6295" s="203"/>
    </row>
    <row r="6296" spans="1:13" s="189" customFormat="1" ht="15" customHeight="1" x14ac:dyDescent="0.25">
      <c r="A6296" s="204"/>
      <c r="F6296" s="201"/>
      <c r="G6296" s="201"/>
      <c r="M6296" s="203"/>
    </row>
    <row r="6297" spans="1:13" s="189" customFormat="1" ht="15" customHeight="1" x14ac:dyDescent="0.25">
      <c r="A6297" s="204"/>
      <c r="F6297" s="201"/>
      <c r="G6297" s="201"/>
      <c r="M6297" s="203"/>
    </row>
    <row r="6298" spans="1:13" s="189" customFormat="1" ht="15" customHeight="1" x14ac:dyDescent="0.25">
      <c r="A6298" s="204"/>
      <c r="F6298" s="201"/>
      <c r="G6298" s="201"/>
      <c r="M6298" s="203"/>
    </row>
    <row r="6299" spans="1:13" s="189" customFormat="1" ht="15" customHeight="1" x14ac:dyDescent="0.25">
      <c r="A6299" s="204"/>
      <c r="F6299" s="201"/>
      <c r="G6299" s="201"/>
      <c r="M6299" s="203"/>
    </row>
    <row r="6300" spans="1:13" s="189" customFormat="1" ht="15" customHeight="1" x14ac:dyDescent="0.25">
      <c r="A6300" s="204"/>
      <c r="F6300" s="201"/>
      <c r="G6300" s="201"/>
      <c r="M6300" s="203"/>
    </row>
    <row r="6301" spans="1:13" s="189" customFormat="1" ht="15" customHeight="1" x14ac:dyDescent="0.25">
      <c r="A6301" s="204"/>
      <c r="F6301" s="201"/>
      <c r="G6301" s="201"/>
      <c r="M6301" s="203"/>
    </row>
    <row r="6302" spans="1:13" s="189" customFormat="1" ht="15" customHeight="1" x14ac:dyDescent="0.25">
      <c r="A6302" s="204"/>
      <c r="F6302" s="201"/>
      <c r="G6302" s="201"/>
      <c r="M6302" s="203"/>
    </row>
    <row r="6303" spans="1:13" s="189" customFormat="1" ht="15" customHeight="1" x14ac:dyDescent="0.25">
      <c r="A6303" s="204"/>
      <c r="F6303" s="201"/>
      <c r="G6303" s="201"/>
      <c r="M6303" s="203"/>
    </row>
    <row r="6304" spans="1:13" s="189" customFormat="1" ht="15" customHeight="1" x14ac:dyDescent="0.25">
      <c r="A6304" s="204"/>
      <c r="F6304" s="201"/>
      <c r="G6304" s="201"/>
      <c r="M6304" s="203"/>
    </row>
    <row r="6305" spans="1:13" s="189" customFormat="1" ht="15" customHeight="1" x14ac:dyDescent="0.25">
      <c r="A6305" s="204"/>
      <c r="F6305" s="201"/>
      <c r="G6305" s="201"/>
      <c r="M6305" s="203"/>
    </row>
    <row r="6306" spans="1:13" s="189" customFormat="1" ht="15" customHeight="1" x14ac:dyDescent="0.25">
      <c r="A6306" s="204"/>
      <c r="F6306" s="201"/>
      <c r="G6306" s="201"/>
      <c r="M6306" s="203"/>
    </row>
    <row r="6307" spans="1:13" s="189" customFormat="1" ht="15" customHeight="1" x14ac:dyDescent="0.25">
      <c r="A6307" s="204"/>
      <c r="F6307" s="201"/>
      <c r="G6307" s="201"/>
      <c r="M6307" s="203"/>
    </row>
    <row r="6308" spans="1:13" s="189" customFormat="1" ht="15" customHeight="1" x14ac:dyDescent="0.25">
      <c r="A6308" s="204"/>
      <c r="F6308" s="201"/>
      <c r="G6308" s="201"/>
      <c r="M6308" s="203"/>
    </row>
    <row r="6309" spans="1:13" s="189" customFormat="1" ht="15" customHeight="1" x14ac:dyDescent="0.25">
      <c r="A6309" s="204"/>
      <c r="F6309" s="201"/>
      <c r="G6309" s="201"/>
      <c r="M6309" s="203"/>
    </row>
    <row r="6310" spans="1:13" s="189" customFormat="1" ht="15" customHeight="1" x14ac:dyDescent="0.25">
      <c r="A6310" s="204"/>
      <c r="F6310" s="201"/>
      <c r="G6310" s="201"/>
      <c r="M6310" s="203"/>
    </row>
    <row r="6311" spans="1:13" s="189" customFormat="1" ht="15" customHeight="1" x14ac:dyDescent="0.25">
      <c r="A6311" s="204"/>
      <c r="F6311" s="201"/>
      <c r="G6311" s="201"/>
      <c r="M6311" s="203"/>
    </row>
    <row r="6312" spans="1:13" s="189" customFormat="1" ht="15" customHeight="1" x14ac:dyDescent="0.25">
      <c r="A6312" s="204"/>
      <c r="F6312" s="201"/>
      <c r="G6312" s="201"/>
      <c r="M6312" s="203"/>
    </row>
    <row r="6313" spans="1:13" s="189" customFormat="1" ht="15" customHeight="1" x14ac:dyDescent="0.25">
      <c r="A6313" s="204"/>
      <c r="F6313" s="201"/>
      <c r="G6313" s="201"/>
      <c r="M6313" s="203"/>
    </row>
    <row r="6314" spans="1:13" s="189" customFormat="1" ht="15" customHeight="1" x14ac:dyDescent="0.25">
      <c r="A6314" s="204"/>
      <c r="F6314" s="201"/>
      <c r="G6314" s="201"/>
      <c r="M6314" s="203"/>
    </row>
    <row r="6315" spans="1:13" s="189" customFormat="1" ht="15" customHeight="1" x14ac:dyDescent="0.25">
      <c r="A6315" s="204"/>
      <c r="F6315" s="201"/>
      <c r="G6315" s="201"/>
      <c r="M6315" s="203"/>
    </row>
    <row r="6316" spans="1:13" s="189" customFormat="1" ht="15" customHeight="1" x14ac:dyDescent="0.25">
      <c r="A6316" s="204"/>
      <c r="F6316" s="201"/>
      <c r="G6316" s="201"/>
      <c r="M6316" s="203"/>
    </row>
    <row r="6317" spans="1:13" s="189" customFormat="1" ht="15" customHeight="1" x14ac:dyDescent="0.25">
      <c r="A6317" s="204"/>
      <c r="F6317" s="201"/>
      <c r="G6317" s="201"/>
      <c r="M6317" s="203"/>
    </row>
    <row r="6318" spans="1:13" s="189" customFormat="1" ht="15" customHeight="1" x14ac:dyDescent="0.25">
      <c r="A6318" s="204"/>
      <c r="F6318" s="201"/>
      <c r="G6318" s="201"/>
      <c r="M6318" s="203"/>
    </row>
    <row r="6319" spans="1:13" s="189" customFormat="1" ht="15" customHeight="1" x14ac:dyDescent="0.25">
      <c r="A6319" s="204"/>
      <c r="F6319" s="201"/>
      <c r="G6319" s="201"/>
      <c r="M6319" s="203"/>
    </row>
    <row r="6320" spans="1:13" s="189" customFormat="1" ht="15" customHeight="1" x14ac:dyDescent="0.25">
      <c r="A6320" s="204"/>
      <c r="F6320" s="201"/>
      <c r="G6320" s="201"/>
      <c r="M6320" s="203"/>
    </row>
    <row r="6321" spans="1:13" s="189" customFormat="1" ht="15" customHeight="1" x14ac:dyDescent="0.25">
      <c r="A6321" s="204"/>
      <c r="F6321" s="201"/>
      <c r="G6321" s="201"/>
      <c r="M6321" s="203"/>
    </row>
    <row r="6322" spans="1:13" s="189" customFormat="1" ht="15" customHeight="1" x14ac:dyDescent="0.25">
      <c r="A6322" s="204"/>
      <c r="F6322" s="201"/>
      <c r="G6322" s="201"/>
      <c r="M6322" s="203"/>
    </row>
    <row r="6323" spans="1:13" s="189" customFormat="1" ht="15" customHeight="1" x14ac:dyDescent="0.25">
      <c r="A6323" s="204"/>
      <c r="F6323" s="201"/>
      <c r="G6323" s="201"/>
      <c r="M6323" s="203"/>
    </row>
    <row r="6324" spans="1:13" s="189" customFormat="1" ht="15" customHeight="1" x14ac:dyDescent="0.25">
      <c r="A6324" s="204"/>
      <c r="F6324" s="201"/>
      <c r="G6324" s="201"/>
      <c r="M6324" s="203"/>
    </row>
    <row r="6325" spans="1:13" s="189" customFormat="1" ht="15" customHeight="1" x14ac:dyDescent="0.25">
      <c r="A6325" s="204"/>
      <c r="F6325" s="201"/>
      <c r="G6325" s="201"/>
      <c r="M6325" s="203"/>
    </row>
    <row r="6326" spans="1:13" s="189" customFormat="1" ht="15" customHeight="1" x14ac:dyDescent="0.25">
      <c r="A6326" s="204"/>
      <c r="F6326" s="201"/>
      <c r="G6326" s="201"/>
      <c r="M6326" s="203"/>
    </row>
    <row r="6327" spans="1:13" s="189" customFormat="1" ht="15" customHeight="1" x14ac:dyDescent="0.25">
      <c r="A6327" s="204"/>
      <c r="F6327" s="201"/>
      <c r="G6327" s="201"/>
      <c r="M6327" s="203"/>
    </row>
    <row r="6328" spans="1:13" s="189" customFormat="1" ht="15" customHeight="1" x14ac:dyDescent="0.25">
      <c r="A6328" s="204"/>
      <c r="F6328" s="201"/>
      <c r="G6328" s="201"/>
      <c r="M6328" s="203"/>
    </row>
    <row r="6329" spans="1:13" s="189" customFormat="1" ht="15" customHeight="1" x14ac:dyDescent="0.25">
      <c r="A6329" s="204"/>
      <c r="F6329" s="201"/>
      <c r="G6329" s="201"/>
      <c r="M6329" s="203"/>
    </row>
    <row r="6330" spans="1:13" s="189" customFormat="1" ht="15" customHeight="1" x14ac:dyDescent="0.25">
      <c r="A6330" s="204"/>
      <c r="F6330" s="201"/>
      <c r="G6330" s="201"/>
      <c r="M6330" s="203"/>
    </row>
    <row r="6331" spans="1:13" s="189" customFormat="1" ht="15" customHeight="1" x14ac:dyDescent="0.25">
      <c r="A6331" s="204"/>
      <c r="F6331" s="201"/>
      <c r="G6331" s="201"/>
      <c r="M6331" s="203"/>
    </row>
    <row r="6332" spans="1:13" s="189" customFormat="1" ht="15" customHeight="1" x14ac:dyDescent="0.25">
      <c r="A6332" s="204"/>
      <c r="F6332" s="201"/>
      <c r="G6332" s="201"/>
      <c r="M6332" s="203"/>
    </row>
    <row r="6333" spans="1:13" s="189" customFormat="1" ht="15" customHeight="1" x14ac:dyDescent="0.25">
      <c r="A6333" s="204"/>
      <c r="F6333" s="201"/>
      <c r="G6333" s="201"/>
      <c r="M6333" s="203"/>
    </row>
    <row r="6334" spans="1:13" s="189" customFormat="1" ht="15" customHeight="1" x14ac:dyDescent="0.25">
      <c r="A6334" s="204"/>
      <c r="F6334" s="201"/>
      <c r="G6334" s="201"/>
      <c r="M6334" s="203"/>
    </row>
    <row r="6335" spans="1:13" s="189" customFormat="1" ht="15" customHeight="1" x14ac:dyDescent="0.25">
      <c r="A6335" s="204"/>
      <c r="F6335" s="201"/>
      <c r="G6335" s="201"/>
      <c r="M6335" s="203"/>
    </row>
    <row r="6336" spans="1:13" s="189" customFormat="1" ht="15" customHeight="1" x14ac:dyDescent="0.25">
      <c r="A6336" s="204"/>
      <c r="F6336" s="201"/>
      <c r="G6336" s="201"/>
      <c r="M6336" s="203"/>
    </row>
    <row r="6337" spans="1:13" s="189" customFormat="1" ht="15" customHeight="1" x14ac:dyDescent="0.25">
      <c r="A6337" s="204"/>
      <c r="F6337" s="201"/>
      <c r="G6337" s="201"/>
      <c r="M6337" s="203"/>
    </row>
    <row r="6338" spans="1:13" s="189" customFormat="1" ht="15" customHeight="1" x14ac:dyDescent="0.25">
      <c r="A6338" s="204"/>
      <c r="F6338" s="201"/>
      <c r="G6338" s="201"/>
      <c r="M6338" s="203"/>
    </row>
    <row r="6339" spans="1:13" s="189" customFormat="1" ht="15" customHeight="1" x14ac:dyDescent="0.25">
      <c r="A6339" s="204"/>
      <c r="F6339" s="201"/>
      <c r="G6339" s="201"/>
      <c r="M6339" s="203"/>
    </row>
    <row r="6340" spans="1:13" s="189" customFormat="1" ht="15" customHeight="1" x14ac:dyDescent="0.25">
      <c r="A6340" s="204"/>
      <c r="F6340" s="201"/>
      <c r="G6340" s="201"/>
      <c r="M6340" s="203"/>
    </row>
    <row r="6341" spans="1:13" s="189" customFormat="1" ht="15" customHeight="1" x14ac:dyDescent="0.25">
      <c r="A6341" s="204"/>
      <c r="F6341" s="201"/>
      <c r="G6341" s="201"/>
      <c r="M6341" s="203"/>
    </row>
    <row r="6342" spans="1:13" s="189" customFormat="1" ht="15" customHeight="1" x14ac:dyDescent="0.25">
      <c r="A6342" s="204"/>
      <c r="F6342" s="201"/>
      <c r="G6342" s="201"/>
      <c r="M6342" s="203"/>
    </row>
    <row r="6343" spans="1:13" s="189" customFormat="1" ht="15" customHeight="1" x14ac:dyDescent="0.25">
      <c r="A6343" s="204"/>
      <c r="F6343" s="201"/>
      <c r="G6343" s="201"/>
      <c r="M6343" s="203"/>
    </row>
    <row r="6344" spans="1:13" s="189" customFormat="1" ht="15" customHeight="1" x14ac:dyDescent="0.25">
      <c r="A6344" s="204"/>
      <c r="F6344" s="201"/>
      <c r="G6344" s="201"/>
      <c r="M6344" s="203"/>
    </row>
    <row r="6345" spans="1:13" s="189" customFormat="1" ht="15" customHeight="1" x14ac:dyDescent="0.25">
      <c r="A6345" s="204"/>
      <c r="F6345" s="201"/>
      <c r="G6345" s="201"/>
      <c r="M6345" s="203"/>
    </row>
    <row r="6346" spans="1:13" s="189" customFormat="1" ht="15" customHeight="1" x14ac:dyDescent="0.25">
      <c r="A6346" s="204"/>
      <c r="F6346" s="201"/>
      <c r="G6346" s="201"/>
      <c r="M6346" s="203"/>
    </row>
    <row r="6347" spans="1:13" s="189" customFormat="1" ht="15" customHeight="1" x14ac:dyDescent="0.25">
      <c r="A6347" s="204"/>
      <c r="F6347" s="201"/>
      <c r="G6347" s="201"/>
      <c r="M6347" s="203"/>
    </row>
    <row r="6348" spans="1:13" s="189" customFormat="1" ht="15" customHeight="1" x14ac:dyDescent="0.25">
      <c r="A6348" s="204"/>
      <c r="F6348" s="201"/>
      <c r="G6348" s="201"/>
      <c r="M6348" s="203"/>
    </row>
    <row r="6349" spans="1:13" s="189" customFormat="1" ht="15" customHeight="1" x14ac:dyDescent="0.25">
      <c r="A6349" s="204"/>
      <c r="F6349" s="201"/>
      <c r="G6349" s="201"/>
      <c r="M6349" s="203"/>
    </row>
    <row r="6350" spans="1:13" s="189" customFormat="1" ht="15" customHeight="1" x14ac:dyDescent="0.25">
      <c r="A6350" s="204"/>
      <c r="F6350" s="201"/>
      <c r="G6350" s="201"/>
      <c r="M6350" s="203"/>
    </row>
    <row r="6351" spans="1:13" s="189" customFormat="1" ht="15" customHeight="1" x14ac:dyDescent="0.25">
      <c r="A6351" s="204"/>
      <c r="F6351" s="201"/>
      <c r="G6351" s="201"/>
      <c r="M6351" s="203"/>
    </row>
    <row r="6352" spans="1:13" s="189" customFormat="1" ht="15" customHeight="1" x14ac:dyDescent="0.25">
      <c r="A6352" s="204"/>
      <c r="F6352" s="201"/>
      <c r="G6352" s="201"/>
      <c r="M6352" s="203"/>
    </row>
    <row r="6353" spans="1:13" s="189" customFormat="1" ht="15" customHeight="1" x14ac:dyDescent="0.25">
      <c r="A6353" s="204"/>
      <c r="F6353" s="201"/>
      <c r="G6353" s="201"/>
      <c r="M6353" s="203"/>
    </row>
    <row r="6354" spans="1:13" s="189" customFormat="1" ht="15" customHeight="1" x14ac:dyDescent="0.25">
      <c r="A6354" s="204"/>
      <c r="F6354" s="201"/>
      <c r="G6354" s="201"/>
      <c r="M6354" s="203"/>
    </row>
    <row r="6355" spans="1:13" s="189" customFormat="1" ht="15" customHeight="1" x14ac:dyDescent="0.25">
      <c r="A6355" s="204"/>
      <c r="F6355" s="201"/>
      <c r="G6355" s="201"/>
      <c r="M6355" s="203"/>
    </row>
    <row r="6356" spans="1:13" s="189" customFormat="1" ht="15" customHeight="1" x14ac:dyDescent="0.25">
      <c r="A6356" s="204"/>
      <c r="F6356" s="201"/>
      <c r="G6356" s="201"/>
      <c r="M6356" s="203"/>
    </row>
    <row r="6357" spans="1:13" s="189" customFormat="1" ht="15" customHeight="1" x14ac:dyDescent="0.25">
      <c r="A6357" s="204"/>
      <c r="F6357" s="201"/>
      <c r="G6357" s="201"/>
      <c r="M6357" s="203"/>
    </row>
    <row r="6358" spans="1:13" s="189" customFormat="1" ht="15" customHeight="1" x14ac:dyDescent="0.25">
      <c r="A6358" s="204"/>
      <c r="F6358" s="201"/>
      <c r="G6358" s="201"/>
      <c r="M6358" s="203"/>
    </row>
    <row r="6359" spans="1:13" s="189" customFormat="1" ht="15" customHeight="1" x14ac:dyDescent="0.25">
      <c r="A6359" s="204"/>
      <c r="F6359" s="201"/>
      <c r="G6359" s="201"/>
      <c r="M6359" s="203"/>
    </row>
    <row r="6360" spans="1:13" s="189" customFormat="1" ht="15" customHeight="1" x14ac:dyDescent="0.25">
      <c r="A6360" s="204"/>
      <c r="F6360" s="201"/>
      <c r="G6360" s="201"/>
      <c r="M6360" s="203"/>
    </row>
    <row r="6361" spans="1:13" s="189" customFormat="1" ht="15" customHeight="1" x14ac:dyDescent="0.25">
      <c r="A6361" s="204"/>
      <c r="F6361" s="201"/>
      <c r="G6361" s="201"/>
      <c r="M6361" s="203"/>
    </row>
    <row r="6362" spans="1:13" s="189" customFormat="1" ht="15" customHeight="1" x14ac:dyDescent="0.25">
      <c r="A6362" s="204"/>
      <c r="F6362" s="201"/>
      <c r="G6362" s="201"/>
      <c r="M6362" s="203"/>
    </row>
    <row r="6363" spans="1:13" s="189" customFormat="1" ht="15" customHeight="1" x14ac:dyDescent="0.25">
      <c r="A6363" s="204"/>
      <c r="F6363" s="201"/>
      <c r="G6363" s="201"/>
      <c r="M6363" s="203"/>
    </row>
    <row r="6364" spans="1:13" s="189" customFormat="1" ht="15" customHeight="1" x14ac:dyDescent="0.25">
      <c r="A6364" s="204"/>
      <c r="F6364" s="201"/>
      <c r="G6364" s="201"/>
      <c r="M6364" s="203"/>
    </row>
    <row r="6365" spans="1:13" s="189" customFormat="1" ht="15" customHeight="1" x14ac:dyDescent="0.25">
      <c r="A6365" s="204"/>
      <c r="F6365" s="201"/>
      <c r="G6365" s="201"/>
      <c r="M6365" s="203"/>
    </row>
    <row r="6366" spans="1:13" s="189" customFormat="1" ht="15" customHeight="1" x14ac:dyDescent="0.25">
      <c r="A6366" s="204"/>
      <c r="F6366" s="201"/>
      <c r="G6366" s="201"/>
      <c r="M6366" s="203"/>
    </row>
    <row r="6367" spans="1:13" s="189" customFormat="1" ht="15" customHeight="1" x14ac:dyDescent="0.25">
      <c r="A6367" s="204"/>
      <c r="F6367" s="201"/>
      <c r="G6367" s="201"/>
      <c r="M6367" s="203"/>
    </row>
    <row r="6368" spans="1:13" s="189" customFormat="1" ht="15" customHeight="1" x14ac:dyDescent="0.25">
      <c r="A6368" s="204"/>
      <c r="F6368" s="201"/>
      <c r="G6368" s="201"/>
      <c r="M6368" s="203"/>
    </row>
    <row r="6369" spans="1:13" s="189" customFormat="1" ht="15" customHeight="1" x14ac:dyDescent="0.25">
      <c r="A6369" s="204"/>
      <c r="F6369" s="201"/>
      <c r="G6369" s="201"/>
      <c r="M6369" s="203"/>
    </row>
    <row r="6370" spans="1:13" s="189" customFormat="1" ht="15" customHeight="1" x14ac:dyDescent="0.25">
      <c r="A6370" s="204"/>
      <c r="F6370" s="201"/>
      <c r="G6370" s="201"/>
      <c r="M6370" s="203"/>
    </row>
    <row r="6371" spans="1:13" s="189" customFormat="1" ht="15" customHeight="1" x14ac:dyDescent="0.25">
      <c r="A6371" s="204"/>
      <c r="F6371" s="201"/>
      <c r="G6371" s="201"/>
      <c r="M6371" s="203"/>
    </row>
    <row r="6372" spans="1:13" s="189" customFormat="1" ht="15" customHeight="1" x14ac:dyDescent="0.25">
      <c r="A6372" s="204"/>
      <c r="F6372" s="201"/>
      <c r="G6372" s="201"/>
      <c r="M6372" s="203"/>
    </row>
    <row r="6373" spans="1:13" s="189" customFormat="1" ht="15" customHeight="1" x14ac:dyDescent="0.25">
      <c r="A6373" s="204"/>
      <c r="F6373" s="201"/>
      <c r="G6373" s="201"/>
      <c r="M6373" s="203"/>
    </row>
    <row r="6374" spans="1:13" s="189" customFormat="1" ht="15" customHeight="1" x14ac:dyDescent="0.25">
      <c r="A6374" s="204"/>
      <c r="F6374" s="201"/>
      <c r="G6374" s="201"/>
      <c r="M6374" s="203"/>
    </row>
    <row r="6375" spans="1:13" s="189" customFormat="1" ht="15" customHeight="1" x14ac:dyDescent="0.25">
      <c r="A6375" s="204"/>
      <c r="F6375" s="201"/>
      <c r="G6375" s="201"/>
      <c r="M6375" s="203"/>
    </row>
    <row r="6376" spans="1:13" s="189" customFormat="1" ht="15" customHeight="1" x14ac:dyDescent="0.25">
      <c r="A6376" s="204"/>
      <c r="F6376" s="201"/>
      <c r="G6376" s="201"/>
      <c r="M6376" s="203"/>
    </row>
    <row r="6377" spans="1:13" s="189" customFormat="1" ht="15" customHeight="1" x14ac:dyDescent="0.25">
      <c r="A6377" s="204"/>
      <c r="F6377" s="201"/>
      <c r="G6377" s="201"/>
      <c r="M6377" s="203"/>
    </row>
    <row r="6378" spans="1:13" s="189" customFormat="1" ht="15" customHeight="1" x14ac:dyDescent="0.25">
      <c r="A6378" s="204"/>
      <c r="F6378" s="201"/>
      <c r="G6378" s="201"/>
      <c r="M6378" s="203"/>
    </row>
    <row r="6379" spans="1:13" s="189" customFormat="1" ht="15" customHeight="1" x14ac:dyDescent="0.25">
      <c r="A6379" s="204"/>
      <c r="F6379" s="201"/>
      <c r="G6379" s="201"/>
      <c r="M6379" s="203"/>
    </row>
    <row r="6380" spans="1:13" s="189" customFormat="1" ht="15" customHeight="1" x14ac:dyDescent="0.25">
      <c r="A6380" s="204"/>
      <c r="F6380" s="201"/>
      <c r="G6380" s="201"/>
      <c r="M6380" s="203"/>
    </row>
    <row r="6381" spans="1:13" s="189" customFormat="1" ht="15" customHeight="1" x14ac:dyDescent="0.25">
      <c r="A6381" s="204"/>
      <c r="F6381" s="201"/>
      <c r="G6381" s="201"/>
      <c r="M6381" s="203"/>
    </row>
    <row r="6382" spans="1:13" s="189" customFormat="1" ht="15" customHeight="1" x14ac:dyDescent="0.25">
      <c r="A6382" s="204"/>
      <c r="F6382" s="201"/>
      <c r="G6382" s="201"/>
      <c r="M6382" s="203"/>
    </row>
    <row r="6383" spans="1:13" s="189" customFormat="1" ht="15" customHeight="1" x14ac:dyDescent="0.25">
      <c r="A6383" s="204"/>
      <c r="F6383" s="201"/>
      <c r="G6383" s="201"/>
      <c r="M6383" s="203"/>
    </row>
    <row r="6384" spans="1:13" s="189" customFormat="1" ht="15" customHeight="1" x14ac:dyDescent="0.25">
      <c r="A6384" s="204"/>
      <c r="F6384" s="201"/>
      <c r="G6384" s="201"/>
      <c r="M6384" s="203"/>
    </row>
    <row r="6385" spans="1:13" s="189" customFormat="1" ht="15" customHeight="1" x14ac:dyDescent="0.25">
      <c r="A6385" s="204"/>
      <c r="F6385" s="201"/>
      <c r="G6385" s="201"/>
      <c r="M6385" s="203"/>
    </row>
    <row r="6386" spans="1:13" s="189" customFormat="1" ht="15" customHeight="1" x14ac:dyDescent="0.25">
      <c r="A6386" s="204"/>
      <c r="F6386" s="201"/>
      <c r="G6386" s="201"/>
      <c r="M6386" s="203"/>
    </row>
    <row r="6387" spans="1:13" s="189" customFormat="1" ht="15" customHeight="1" x14ac:dyDescent="0.25">
      <c r="A6387" s="204"/>
      <c r="F6387" s="201"/>
      <c r="G6387" s="201"/>
      <c r="M6387" s="203"/>
    </row>
    <row r="6388" spans="1:13" s="189" customFormat="1" ht="15" customHeight="1" x14ac:dyDescent="0.25">
      <c r="A6388" s="204"/>
      <c r="F6388" s="201"/>
      <c r="G6388" s="201"/>
      <c r="M6388" s="203"/>
    </row>
    <row r="6389" spans="1:13" s="189" customFormat="1" ht="15" customHeight="1" x14ac:dyDescent="0.25">
      <c r="A6389" s="204"/>
      <c r="F6389" s="201"/>
      <c r="G6389" s="201"/>
      <c r="M6389" s="203"/>
    </row>
    <row r="6390" spans="1:13" s="189" customFormat="1" ht="15" customHeight="1" x14ac:dyDescent="0.25">
      <c r="A6390" s="204"/>
      <c r="F6390" s="201"/>
      <c r="G6390" s="201"/>
      <c r="M6390" s="203"/>
    </row>
    <row r="6391" spans="1:13" s="189" customFormat="1" ht="15" customHeight="1" x14ac:dyDescent="0.25">
      <c r="A6391" s="204"/>
      <c r="F6391" s="201"/>
      <c r="G6391" s="201"/>
      <c r="M6391" s="203"/>
    </row>
    <row r="6392" spans="1:13" s="189" customFormat="1" ht="15" customHeight="1" x14ac:dyDescent="0.25">
      <c r="A6392" s="204"/>
      <c r="F6392" s="201"/>
      <c r="G6392" s="201"/>
      <c r="M6392" s="203"/>
    </row>
    <row r="6393" spans="1:13" s="189" customFormat="1" ht="15" customHeight="1" x14ac:dyDescent="0.25">
      <c r="A6393" s="204"/>
      <c r="F6393" s="201"/>
      <c r="G6393" s="201"/>
      <c r="M6393" s="203"/>
    </row>
    <row r="6394" spans="1:13" s="189" customFormat="1" ht="15" customHeight="1" x14ac:dyDescent="0.25">
      <c r="A6394" s="204"/>
      <c r="F6394" s="201"/>
      <c r="G6394" s="201"/>
      <c r="M6394" s="203"/>
    </row>
    <row r="6395" spans="1:13" s="189" customFormat="1" ht="15" customHeight="1" x14ac:dyDescent="0.25">
      <c r="A6395" s="204"/>
      <c r="F6395" s="201"/>
      <c r="G6395" s="201"/>
      <c r="M6395" s="203"/>
    </row>
    <row r="6396" spans="1:13" s="189" customFormat="1" ht="15" customHeight="1" x14ac:dyDescent="0.25">
      <c r="A6396" s="204"/>
      <c r="F6396" s="201"/>
      <c r="G6396" s="201"/>
      <c r="M6396" s="203"/>
    </row>
    <row r="6397" spans="1:13" s="189" customFormat="1" ht="15" customHeight="1" x14ac:dyDescent="0.25">
      <c r="A6397" s="204"/>
      <c r="F6397" s="201"/>
      <c r="G6397" s="201"/>
      <c r="M6397" s="203"/>
    </row>
    <row r="6398" spans="1:13" s="189" customFormat="1" ht="15" customHeight="1" x14ac:dyDescent="0.25">
      <c r="A6398" s="204"/>
      <c r="F6398" s="201"/>
      <c r="G6398" s="201"/>
      <c r="M6398" s="203"/>
    </row>
    <row r="6399" spans="1:13" s="189" customFormat="1" ht="15" customHeight="1" x14ac:dyDescent="0.25">
      <c r="A6399" s="204"/>
      <c r="F6399" s="201"/>
      <c r="G6399" s="201"/>
      <c r="M6399" s="203"/>
    </row>
    <row r="6400" spans="1:13" s="189" customFormat="1" ht="15" customHeight="1" x14ac:dyDescent="0.25">
      <c r="A6400" s="204"/>
      <c r="F6400" s="201"/>
      <c r="G6400" s="201"/>
      <c r="M6400" s="203"/>
    </row>
    <row r="6401" spans="1:13" s="189" customFormat="1" ht="15" customHeight="1" x14ac:dyDescent="0.25">
      <c r="A6401" s="204"/>
      <c r="F6401" s="201"/>
      <c r="G6401" s="201"/>
      <c r="M6401" s="203"/>
    </row>
    <row r="6402" spans="1:13" s="189" customFormat="1" ht="15" customHeight="1" x14ac:dyDescent="0.25">
      <c r="A6402" s="204"/>
      <c r="F6402" s="201"/>
      <c r="G6402" s="201"/>
      <c r="M6402" s="203"/>
    </row>
    <row r="6403" spans="1:13" s="189" customFormat="1" ht="15" customHeight="1" x14ac:dyDescent="0.25">
      <c r="A6403" s="204"/>
      <c r="F6403" s="201"/>
      <c r="G6403" s="201"/>
      <c r="M6403" s="203"/>
    </row>
    <row r="6404" spans="1:13" s="189" customFormat="1" ht="15" customHeight="1" x14ac:dyDescent="0.25">
      <c r="A6404" s="204"/>
      <c r="F6404" s="201"/>
      <c r="G6404" s="201"/>
      <c r="M6404" s="203"/>
    </row>
    <row r="6405" spans="1:13" s="189" customFormat="1" ht="15" customHeight="1" x14ac:dyDescent="0.25">
      <c r="A6405" s="204"/>
      <c r="F6405" s="201"/>
      <c r="G6405" s="201"/>
      <c r="M6405" s="203"/>
    </row>
    <row r="6406" spans="1:13" s="189" customFormat="1" ht="15" customHeight="1" x14ac:dyDescent="0.25">
      <c r="A6406" s="204"/>
      <c r="F6406" s="201"/>
      <c r="G6406" s="201"/>
      <c r="M6406" s="203"/>
    </row>
    <row r="6407" spans="1:13" s="189" customFormat="1" ht="15" customHeight="1" x14ac:dyDescent="0.25">
      <c r="A6407" s="204"/>
      <c r="F6407" s="201"/>
      <c r="G6407" s="201"/>
      <c r="M6407" s="203"/>
    </row>
    <row r="6408" spans="1:13" s="189" customFormat="1" ht="15" customHeight="1" x14ac:dyDescent="0.25">
      <c r="A6408" s="204"/>
      <c r="F6408" s="201"/>
      <c r="G6408" s="201"/>
      <c r="M6408" s="203"/>
    </row>
    <row r="6409" spans="1:13" s="189" customFormat="1" ht="15" customHeight="1" x14ac:dyDescent="0.25">
      <c r="A6409" s="204"/>
      <c r="F6409" s="201"/>
      <c r="G6409" s="201"/>
      <c r="M6409" s="203"/>
    </row>
    <row r="6410" spans="1:13" s="189" customFormat="1" ht="15" customHeight="1" x14ac:dyDescent="0.25">
      <c r="A6410" s="204"/>
      <c r="F6410" s="201"/>
      <c r="G6410" s="201"/>
      <c r="M6410" s="203"/>
    </row>
    <row r="6411" spans="1:13" s="189" customFormat="1" ht="15" customHeight="1" x14ac:dyDescent="0.25">
      <c r="A6411" s="204"/>
      <c r="F6411" s="201"/>
      <c r="G6411" s="201"/>
      <c r="M6411" s="203"/>
    </row>
    <row r="6412" spans="1:13" s="189" customFormat="1" ht="15" customHeight="1" x14ac:dyDescent="0.25">
      <c r="A6412" s="204"/>
      <c r="F6412" s="201"/>
      <c r="G6412" s="201"/>
      <c r="M6412" s="203"/>
    </row>
    <row r="6413" spans="1:13" s="189" customFormat="1" ht="15" customHeight="1" x14ac:dyDescent="0.25">
      <c r="A6413" s="204"/>
      <c r="F6413" s="201"/>
      <c r="G6413" s="201"/>
      <c r="M6413" s="203"/>
    </row>
    <row r="6414" spans="1:13" s="189" customFormat="1" ht="15" customHeight="1" x14ac:dyDescent="0.25">
      <c r="A6414" s="204"/>
      <c r="F6414" s="201"/>
      <c r="G6414" s="201"/>
      <c r="M6414" s="203"/>
    </row>
    <row r="6415" spans="1:13" s="189" customFormat="1" ht="15" customHeight="1" x14ac:dyDescent="0.25">
      <c r="A6415" s="204"/>
      <c r="F6415" s="201"/>
      <c r="G6415" s="201"/>
      <c r="M6415" s="203"/>
    </row>
    <row r="6416" spans="1:13" s="189" customFormat="1" ht="15" customHeight="1" x14ac:dyDescent="0.25">
      <c r="A6416" s="204"/>
      <c r="F6416" s="201"/>
      <c r="G6416" s="201"/>
      <c r="M6416" s="203"/>
    </row>
    <row r="6417" spans="1:13" s="189" customFormat="1" ht="15" customHeight="1" x14ac:dyDescent="0.25">
      <c r="A6417" s="204"/>
      <c r="F6417" s="201"/>
      <c r="G6417" s="201"/>
      <c r="M6417" s="203"/>
    </row>
    <row r="6418" spans="1:13" s="189" customFormat="1" ht="15" customHeight="1" x14ac:dyDescent="0.25">
      <c r="A6418" s="204"/>
      <c r="F6418" s="201"/>
      <c r="G6418" s="201"/>
      <c r="M6418" s="203"/>
    </row>
    <row r="6419" spans="1:13" s="189" customFormat="1" ht="15" customHeight="1" x14ac:dyDescent="0.25">
      <c r="A6419" s="204"/>
      <c r="F6419" s="201"/>
      <c r="G6419" s="201"/>
      <c r="M6419" s="203"/>
    </row>
    <row r="6420" spans="1:13" s="189" customFormat="1" ht="15" customHeight="1" x14ac:dyDescent="0.25">
      <c r="A6420" s="204"/>
      <c r="F6420" s="201"/>
      <c r="G6420" s="201"/>
      <c r="M6420" s="203"/>
    </row>
    <row r="6421" spans="1:13" s="189" customFormat="1" ht="15" customHeight="1" x14ac:dyDescent="0.25">
      <c r="A6421" s="204"/>
      <c r="F6421" s="201"/>
      <c r="G6421" s="201"/>
      <c r="M6421" s="203"/>
    </row>
    <row r="6422" spans="1:13" s="189" customFormat="1" ht="15" customHeight="1" x14ac:dyDescent="0.25">
      <c r="A6422" s="204"/>
      <c r="F6422" s="201"/>
      <c r="G6422" s="201"/>
      <c r="M6422" s="203"/>
    </row>
    <row r="6423" spans="1:13" s="189" customFormat="1" ht="15" customHeight="1" x14ac:dyDescent="0.25">
      <c r="A6423" s="204"/>
      <c r="F6423" s="201"/>
      <c r="G6423" s="201"/>
      <c r="M6423" s="203"/>
    </row>
    <row r="6424" spans="1:13" s="189" customFormat="1" ht="15" customHeight="1" x14ac:dyDescent="0.25">
      <c r="A6424" s="204"/>
      <c r="F6424" s="201"/>
      <c r="G6424" s="201"/>
      <c r="M6424" s="203"/>
    </row>
    <row r="6425" spans="1:13" s="189" customFormat="1" ht="15" customHeight="1" x14ac:dyDescent="0.25">
      <c r="A6425" s="204"/>
      <c r="F6425" s="201"/>
      <c r="G6425" s="201"/>
      <c r="M6425" s="203"/>
    </row>
    <row r="6426" spans="1:13" s="189" customFormat="1" ht="15" customHeight="1" x14ac:dyDescent="0.25">
      <c r="A6426" s="204"/>
      <c r="F6426" s="201"/>
      <c r="G6426" s="201"/>
      <c r="M6426" s="203"/>
    </row>
    <row r="6427" spans="1:13" s="189" customFormat="1" ht="15" customHeight="1" x14ac:dyDescent="0.25">
      <c r="A6427" s="204"/>
      <c r="F6427" s="201"/>
      <c r="G6427" s="201"/>
      <c r="M6427" s="203"/>
    </row>
    <row r="6428" spans="1:13" s="189" customFormat="1" ht="15" customHeight="1" x14ac:dyDescent="0.25">
      <c r="A6428" s="204"/>
      <c r="F6428" s="201"/>
      <c r="G6428" s="201"/>
      <c r="M6428" s="203"/>
    </row>
    <row r="6429" spans="1:13" s="189" customFormat="1" ht="15" customHeight="1" x14ac:dyDescent="0.25">
      <c r="A6429" s="204"/>
      <c r="F6429" s="201"/>
      <c r="G6429" s="201"/>
      <c r="M6429" s="203"/>
    </row>
    <row r="6430" spans="1:13" s="189" customFormat="1" ht="15" customHeight="1" x14ac:dyDescent="0.25">
      <c r="A6430" s="204"/>
      <c r="F6430" s="201"/>
      <c r="G6430" s="201"/>
      <c r="M6430" s="203"/>
    </row>
    <row r="6431" spans="1:13" s="189" customFormat="1" ht="15" customHeight="1" x14ac:dyDescent="0.25">
      <c r="A6431" s="204"/>
      <c r="F6431" s="201"/>
      <c r="G6431" s="201"/>
      <c r="M6431" s="203"/>
    </row>
    <row r="6432" spans="1:13" s="189" customFormat="1" ht="15" customHeight="1" x14ac:dyDescent="0.25">
      <c r="A6432" s="204"/>
      <c r="F6432" s="201"/>
      <c r="G6432" s="201"/>
      <c r="M6432" s="203"/>
    </row>
    <row r="6433" spans="1:13" s="189" customFormat="1" ht="15" customHeight="1" x14ac:dyDescent="0.25">
      <c r="A6433" s="204"/>
      <c r="F6433" s="201"/>
      <c r="G6433" s="201"/>
      <c r="M6433" s="203"/>
    </row>
    <row r="6434" spans="1:13" s="189" customFormat="1" ht="15" customHeight="1" x14ac:dyDescent="0.25">
      <c r="A6434" s="204"/>
      <c r="F6434" s="201"/>
      <c r="G6434" s="201"/>
      <c r="M6434" s="203"/>
    </row>
    <row r="6435" spans="1:13" s="189" customFormat="1" ht="15" customHeight="1" x14ac:dyDescent="0.25">
      <c r="A6435" s="204"/>
      <c r="F6435" s="201"/>
      <c r="G6435" s="201"/>
      <c r="M6435" s="203"/>
    </row>
    <row r="6436" spans="1:13" s="189" customFormat="1" ht="15" customHeight="1" x14ac:dyDescent="0.25">
      <c r="A6436" s="204"/>
      <c r="F6436" s="201"/>
      <c r="G6436" s="201"/>
      <c r="M6436" s="203"/>
    </row>
    <row r="6437" spans="1:13" s="189" customFormat="1" ht="15" customHeight="1" x14ac:dyDescent="0.25">
      <c r="A6437" s="204"/>
      <c r="F6437" s="201"/>
      <c r="G6437" s="201"/>
      <c r="M6437" s="203"/>
    </row>
    <row r="6438" spans="1:13" s="189" customFormat="1" ht="15" customHeight="1" x14ac:dyDescent="0.25">
      <c r="A6438" s="204"/>
      <c r="F6438" s="201"/>
      <c r="G6438" s="201"/>
      <c r="M6438" s="203"/>
    </row>
    <row r="6439" spans="1:13" s="189" customFormat="1" ht="15" customHeight="1" x14ac:dyDescent="0.25">
      <c r="A6439" s="204"/>
      <c r="F6439" s="201"/>
      <c r="G6439" s="201"/>
      <c r="M6439" s="203"/>
    </row>
    <row r="6440" spans="1:13" s="189" customFormat="1" ht="15" customHeight="1" x14ac:dyDescent="0.25">
      <c r="A6440" s="204"/>
      <c r="F6440" s="201"/>
      <c r="G6440" s="201"/>
      <c r="M6440" s="203"/>
    </row>
    <row r="6441" spans="1:13" s="189" customFormat="1" ht="15" customHeight="1" x14ac:dyDescent="0.25">
      <c r="A6441" s="204"/>
      <c r="F6441" s="201"/>
      <c r="G6441" s="201"/>
      <c r="M6441" s="203"/>
    </row>
    <row r="6442" spans="1:13" s="189" customFormat="1" ht="15" customHeight="1" x14ac:dyDescent="0.25">
      <c r="A6442" s="204"/>
      <c r="F6442" s="201"/>
      <c r="G6442" s="201"/>
      <c r="M6442" s="203"/>
    </row>
    <row r="6443" spans="1:13" s="189" customFormat="1" ht="15" customHeight="1" x14ac:dyDescent="0.25">
      <c r="A6443" s="204"/>
      <c r="F6443" s="201"/>
      <c r="G6443" s="201"/>
      <c r="M6443" s="203"/>
    </row>
    <row r="6444" spans="1:13" s="189" customFormat="1" ht="15" customHeight="1" x14ac:dyDescent="0.25">
      <c r="A6444" s="204"/>
      <c r="F6444" s="201"/>
      <c r="G6444" s="201"/>
      <c r="M6444" s="203"/>
    </row>
    <row r="6445" spans="1:13" s="189" customFormat="1" ht="15" customHeight="1" x14ac:dyDescent="0.25">
      <c r="A6445" s="204"/>
      <c r="F6445" s="201"/>
      <c r="G6445" s="201"/>
      <c r="M6445" s="203"/>
    </row>
    <row r="6446" spans="1:13" s="189" customFormat="1" ht="15" customHeight="1" x14ac:dyDescent="0.25">
      <c r="A6446" s="204"/>
      <c r="F6446" s="201"/>
      <c r="G6446" s="201"/>
      <c r="M6446" s="203"/>
    </row>
    <row r="6447" spans="1:13" s="189" customFormat="1" ht="15" customHeight="1" x14ac:dyDescent="0.25">
      <c r="A6447" s="204"/>
      <c r="F6447" s="201"/>
      <c r="G6447" s="201"/>
      <c r="M6447" s="203"/>
    </row>
    <row r="6448" spans="1:13" s="189" customFormat="1" ht="15" customHeight="1" x14ac:dyDescent="0.25">
      <c r="A6448" s="204"/>
      <c r="F6448" s="201"/>
      <c r="G6448" s="201"/>
      <c r="M6448" s="203"/>
    </row>
    <row r="6449" spans="1:13" s="189" customFormat="1" ht="15" customHeight="1" x14ac:dyDescent="0.25">
      <c r="A6449" s="204"/>
      <c r="F6449" s="201"/>
      <c r="G6449" s="201"/>
      <c r="M6449" s="203"/>
    </row>
    <row r="6450" spans="1:13" s="189" customFormat="1" ht="15" customHeight="1" x14ac:dyDescent="0.25">
      <c r="A6450" s="204"/>
      <c r="F6450" s="201"/>
      <c r="G6450" s="201"/>
      <c r="M6450" s="203"/>
    </row>
    <row r="6451" spans="1:13" s="189" customFormat="1" ht="15" customHeight="1" x14ac:dyDescent="0.25">
      <c r="A6451" s="204"/>
      <c r="F6451" s="201"/>
      <c r="G6451" s="201"/>
      <c r="M6451" s="203"/>
    </row>
    <row r="6452" spans="1:13" s="189" customFormat="1" ht="15" customHeight="1" x14ac:dyDescent="0.25">
      <c r="A6452" s="204"/>
      <c r="F6452" s="201"/>
      <c r="G6452" s="201"/>
      <c r="M6452" s="203"/>
    </row>
    <row r="6453" spans="1:13" s="189" customFormat="1" ht="15" customHeight="1" x14ac:dyDescent="0.25">
      <c r="A6453" s="204"/>
      <c r="F6453" s="201"/>
      <c r="G6453" s="201"/>
      <c r="M6453" s="203"/>
    </row>
    <row r="6454" spans="1:13" s="189" customFormat="1" ht="15" customHeight="1" x14ac:dyDescent="0.25">
      <c r="A6454" s="204"/>
      <c r="F6454" s="201"/>
      <c r="G6454" s="201"/>
      <c r="M6454" s="203"/>
    </row>
    <row r="6455" spans="1:13" s="189" customFormat="1" ht="15" customHeight="1" x14ac:dyDescent="0.25">
      <c r="A6455" s="204"/>
      <c r="F6455" s="201"/>
      <c r="G6455" s="201"/>
      <c r="M6455" s="203"/>
    </row>
    <row r="6456" spans="1:13" s="189" customFormat="1" ht="15" customHeight="1" x14ac:dyDescent="0.25">
      <c r="A6456" s="204"/>
      <c r="F6456" s="201"/>
      <c r="G6456" s="201"/>
      <c r="M6456" s="203"/>
    </row>
    <row r="6457" spans="1:13" s="189" customFormat="1" ht="15" customHeight="1" x14ac:dyDescent="0.25">
      <c r="A6457" s="204"/>
      <c r="F6457" s="201"/>
      <c r="G6457" s="201"/>
      <c r="M6457" s="203"/>
    </row>
    <row r="6458" spans="1:13" s="189" customFormat="1" ht="15" customHeight="1" x14ac:dyDescent="0.25">
      <c r="A6458" s="204"/>
      <c r="F6458" s="201"/>
      <c r="G6458" s="201"/>
      <c r="M6458" s="203"/>
    </row>
    <row r="6459" spans="1:13" s="189" customFormat="1" ht="15" customHeight="1" x14ac:dyDescent="0.25">
      <c r="A6459" s="204"/>
      <c r="F6459" s="201"/>
      <c r="G6459" s="201"/>
      <c r="M6459" s="203"/>
    </row>
    <row r="6460" spans="1:13" s="189" customFormat="1" ht="15" customHeight="1" x14ac:dyDescent="0.25">
      <c r="A6460" s="204"/>
      <c r="F6460" s="201"/>
      <c r="G6460" s="201"/>
      <c r="M6460" s="203"/>
    </row>
    <row r="6461" spans="1:13" s="189" customFormat="1" ht="15" customHeight="1" x14ac:dyDescent="0.25">
      <c r="A6461" s="204"/>
      <c r="F6461" s="201"/>
      <c r="G6461" s="201"/>
      <c r="M6461" s="203"/>
    </row>
    <row r="6462" spans="1:13" s="189" customFormat="1" ht="15" customHeight="1" x14ac:dyDescent="0.25">
      <c r="A6462" s="204"/>
      <c r="F6462" s="201"/>
      <c r="G6462" s="201"/>
      <c r="M6462" s="203"/>
    </row>
    <row r="6463" spans="1:13" s="189" customFormat="1" ht="15" customHeight="1" x14ac:dyDescent="0.25">
      <c r="A6463" s="204"/>
      <c r="F6463" s="201"/>
      <c r="G6463" s="201"/>
      <c r="M6463" s="203"/>
    </row>
    <row r="6464" spans="1:13" s="189" customFormat="1" ht="15" customHeight="1" x14ac:dyDescent="0.25">
      <c r="A6464" s="204"/>
      <c r="F6464" s="201"/>
      <c r="G6464" s="201"/>
      <c r="M6464" s="203"/>
    </row>
    <row r="6465" spans="1:13" s="189" customFormat="1" ht="15" customHeight="1" x14ac:dyDescent="0.25">
      <c r="A6465" s="204"/>
      <c r="F6465" s="201"/>
      <c r="G6465" s="201"/>
      <c r="M6465" s="203"/>
    </row>
    <row r="6466" spans="1:13" s="189" customFormat="1" ht="15" customHeight="1" x14ac:dyDescent="0.25">
      <c r="A6466" s="204"/>
      <c r="F6466" s="201"/>
      <c r="G6466" s="201"/>
      <c r="M6466" s="203"/>
    </row>
    <row r="6467" spans="1:13" s="189" customFormat="1" ht="15" customHeight="1" x14ac:dyDescent="0.25">
      <c r="A6467" s="204"/>
      <c r="F6467" s="201"/>
      <c r="G6467" s="201"/>
      <c r="M6467" s="203"/>
    </row>
    <row r="6468" spans="1:13" s="189" customFormat="1" ht="15" customHeight="1" x14ac:dyDescent="0.25">
      <c r="A6468" s="204"/>
      <c r="F6468" s="201"/>
      <c r="G6468" s="201"/>
      <c r="M6468" s="203"/>
    </row>
    <row r="6469" spans="1:13" s="189" customFormat="1" ht="15" customHeight="1" x14ac:dyDescent="0.25">
      <c r="A6469" s="204"/>
      <c r="F6469" s="201"/>
      <c r="G6469" s="201"/>
      <c r="M6469" s="203"/>
    </row>
    <row r="6470" spans="1:13" s="189" customFormat="1" ht="15" customHeight="1" x14ac:dyDescent="0.25">
      <c r="A6470" s="204"/>
      <c r="F6470" s="201"/>
      <c r="G6470" s="201"/>
      <c r="M6470" s="203"/>
    </row>
    <row r="6471" spans="1:13" s="189" customFormat="1" ht="15" customHeight="1" x14ac:dyDescent="0.25">
      <c r="A6471" s="204"/>
      <c r="F6471" s="201"/>
      <c r="G6471" s="201"/>
      <c r="M6471" s="203"/>
    </row>
    <row r="6472" spans="1:13" s="189" customFormat="1" ht="15" customHeight="1" x14ac:dyDescent="0.25">
      <c r="A6472" s="204"/>
      <c r="F6472" s="201"/>
      <c r="G6472" s="201"/>
      <c r="M6472" s="203"/>
    </row>
    <row r="6473" spans="1:13" s="189" customFormat="1" ht="15" customHeight="1" x14ac:dyDescent="0.25">
      <c r="A6473" s="204"/>
      <c r="F6473" s="201"/>
      <c r="G6473" s="201"/>
      <c r="M6473" s="203"/>
    </row>
    <row r="6474" spans="1:13" s="189" customFormat="1" ht="15" customHeight="1" x14ac:dyDescent="0.25">
      <c r="A6474" s="204"/>
      <c r="F6474" s="201"/>
      <c r="G6474" s="201"/>
      <c r="M6474" s="203"/>
    </row>
    <row r="6475" spans="1:13" s="189" customFormat="1" ht="15" customHeight="1" x14ac:dyDescent="0.25">
      <c r="A6475" s="204"/>
      <c r="F6475" s="201"/>
      <c r="G6475" s="201"/>
      <c r="M6475" s="203"/>
    </row>
    <row r="6476" spans="1:13" s="189" customFormat="1" ht="15" customHeight="1" x14ac:dyDescent="0.25">
      <c r="A6476" s="204"/>
      <c r="F6476" s="201"/>
      <c r="G6476" s="201"/>
      <c r="M6476" s="203"/>
    </row>
    <row r="6477" spans="1:13" s="189" customFormat="1" ht="15" customHeight="1" x14ac:dyDescent="0.25">
      <c r="A6477" s="204"/>
      <c r="F6477" s="201"/>
      <c r="G6477" s="201"/>
      <c r="M6477" s="203"/>
    </row>
    <row r="6478" spans="1:13" s="189" customFormat="1" ht="15" customHeight="1" x14ac:dyDescent="0.25">
      <c r="A6478" s="204"/>
      <c r="F6478" s="201"/>
      <c r="G6478" s="201"/>
      <c r="M6478" s="203"/>
    </row>
    <row r="6479" spans="1:13" s="189" customFormat="1" ht="15" customHeight="1" x14ac:dyDescent="0.25">
      <c r="A6479" s="204"/>
      <c r="F6479" s="201"/>
      <c r="G6479" s="201"/>
      <c r="M6479" s="203"/>
    </row>
    <row r="6480" spans="1:13" s="189" customFormat="1" ht="15" customHeight="1" x14ac:dyDescent="0.25">
      <c r="A6480" s="204"/>
      <c r="F6480" s="201"/>
      <c r="G6480" s="201"/>
      <c r="M6480" s="203"/>
    </row>
    <row r="6481" spans="1:13" s="189" customFormat="1" ht="15" customHeight="1" x14ac:dyDescent="0.25">
      <c r="A6481" s="204"/>
      <c r="F6481" s="201"/>
      <c r="G6481" s="201"/>
      <c r="M6481" s="203"/>
    </row>
    <row r="6482" spans="1:13" s="189" customFormat="1" ht="15" customHeight="1" x14ac:dyDescent="0.25">
      <c r="A6482" s="204"/>
      <c r="F6482" s="201"/>
      <c r="G6482" s="201"/>
      <c r="M6482" s="203"/>
    </row>
    <row r="6483" spans="1:13" s="189" customFormat="1" ht="15" customHeight="1" x14ac:dyDescent="0.25">
      <c r="A6483" s="204"/>
      <c r="F6483" s="201"/>
      <c r="G6483" s="201"/>
      <c r="M6483" s="203"/>
    </row>
    <row r="6484" spans="1:13" s="189" customFormat="1" ht="15" customHeight="1" x14ac:dyDescent="0.25">
      <c r="A6484" s="204"/>
      <c r="F6484" s="201"/>
      <c r="G6484" s="201"/>
      <c r="M6484" s="203"/>
    </row>
    <row r="6485" spans="1:13" s="189" customFormat="1" ht="15" customHeight="1" x14ac:dyDescent="0.25">
      <c r="A6485" s="204"/>
      <c r="F6485" s="201"/>
      <c r="G6485" s="201"/>
      <c r="M6485" s="203"/>
    </row>
    <row r="6486" spans="1:13" s="189" customFormat="1" ht="15" customHeight="1" x14ac:dyDescent="0.25">
      <c r="A6486" s="204"/>
      <c r="F6486" s="201"/>
      <c r="G6486" s="201"/>
      <c r="M6486" s="203"/>
    </row>
    <row r="6487" spans="1:13" s="189" customFormat="1" ht="15" customHeight="1" x14ac:dyDescent="0.25">
      <c r="A6487" s="204"/>
      <c r="F6487" s="201"/>
      <c r="G6487" s="201"/>
      <c r="M6487" s="203"/>
    </row>
    <row r="6488" spans="1:13" s="189" customFormat="1" ht="15" customHeight="1" x14ac:dyDescent="0.25">
      <c r="A6488" s="204"/>
      <c r="F6488" s="201"/>
      <c r="G6488" s="201"/>
      <c r="M6488" s="203"/>
    </row>
    <row r="6489" spans="1:13" s="189" customFormat="1" ht="15" customHeight="1" x14ac:dyDescent="0.25">
      <c r="A6489" s="204"/>
      <c r="F6489" s="201"/>
      <c r="G6489" s="201"/>
      <c r="M6489" s="203"/>
    </row>
    <row r="6490" spans="1:13" s="189" customFormat="1" ht="15" customHeight="1" x14ac:dyDescent="0.25">
      <c r="A6490" s="204"/>
      <c r="F6490" s="201"/>
      <c r="G6490" s="201"/>
      <c r="M6490" s="203"/>
    </row>
    <row r="6491" spans="1:13" s="189" customFormat="1" ht="15" customHeight="1" x14ac:dyDescent="0.25">
      <c r="A6491" s="204"/>
      <c r="F6491" s="201"/>
      <c r="G6491" s="201"/>
      <c r="M6491" s="203"/>
    </row>
    <row r="6492" spans="1:13" s="189" customFormat="1" ht="15" customHeight="1" x14ac:dyDescent="0.25">
      <c r="A6492" s="204"/>
      <c r="F6492" s="201"/>
      <c r="G6492" s="201"/>
      <c r="M6492" s="203"/>
    </row>
    <row r="6493" spans="1:13" s="189" customFormat="1" ht="15" customHeight="1" x14ac:dyDescent="0.25">
      <c r="A6493" s="204"/>
      <c r="F6493" s="201"/>
      <c r="G6493" s="201"/>
      <c r="M6493" s="203"/>
    </row>
    <row r="6494" spans="1:13" s="189" customFormat="1" ht="15" customHeight="1" x14ac:dyDescent="0.25">
      <c r="A6494" s="204"/>
      <c r="F6494" s="201"/>
      <c r="G6494" s="201"/>
      <c r="M6494" s="203"/>
    </row>
    <row r="6495" spans="1:13" s="189" customFormat="1" ht="15" customHeight="1" x14ac:dyDescent="0.25">
      <c r="A6495" s="204"/>
      <c r="F6495" s="201"/>
      <c r="G6495" s="201"/>
      <c r="M6495" s="203"/>
    </row>
    <row r="6496" spans="1:13" s="189" customFormat="1" ht="15" customHeight="1" x14ac:dyDescent="0.25">
      <c r="A6496" s="204"/>
      <c r="F6496" s="201"/>
      <c r="G6496" s="201"/>
      <c r="M6496" s="203"/>
    </row>
    <row r="6497" spans="1:13" s="189" customFormat="1" ht="15" customHeight="1" x14ac:dyDescent="0.25">
      <c r="A6497" s="204"/>
      <c r="F6497" s="201"/>
      <c r="G6497" s="201"/>
      <c r="M6497" s="203"/>
    </row>
    <row r="6498" spans="1:13" s="189" customFormat="1" ht="15" customHeight="1" x14ac:dyDescent="0.25">
      <c r="A6498" s="204"/>
      <c r="F6498" s="201"/>
      <c r="G6498" s="201"/>
      <c r="M6498" s="203"/>
    </row>
    <row r="6499" spans="1:13" s="189" customFormat="1" ht="15" customHeight="1" x14ac:dyDescent="0.25">
      <c r="A6499" s="204"/>
      <c r="F6499" s="201"/>
      <c r="G6499" s="201"/>
      <c r="M6499" s="203"/>
    </row>
    <row r="6500" spans="1:13" s="189" customFormat="1" ht="15" customHeight="1" x14ac:dyDescent="0.25">
      <c r="A6500" s="204"/>
      <c r="F6500" s="201"/>
      <c r="G6500" s="201"/>
      <c r="M6500" s="203"/>
    </row>
    <row r="6501" spans="1:13" s="189" customFormat="1" ht="15" customHeight="1" x14ac:dyDescent="0.25">
      <c r="A6501" s="204"/>
      <c r="F6501" s="201"/>
      <c r="G6501" s="201"/>
      <c r="M6501" s="203"/>
    </row>
    <row r="6502" spans="1:13" s="189" customFormat="1" ht="15" customHeight="1" x14ac:dyDescent="0.25">
      <c r="A6502" s="204"/>
      <c r="F6502" s="201"/>
      <c r="G6502" s="201"/>
      <c r="M6502" s="203"/>
    </row>
    <row r="6503" spans="1:13" s="189" customFormat="1" ht="15" customHeight="1" x14ac:dyDescent="0.25">
      <c r="A6503" s="204"/>
      <c r="F6503" s="201"/>
      <c r="G6503" s="201"/>
      <c r="M6503" s="203"/>
    </row>
    <row r="6504" spans="1:13" s="189" customFormat="1" ht="15" customHeight="1" x14ac:dyDescent="0.25">
      <c r="A6504" s="204"/>
      <c r="F6504" s="201"/>
      <c r="G6504" s="201"/>
      <c r="M6504" s="203"/>
    </row>
    <row r="6505" spans="1:13" s="189" customFormat="1" ht="15" customHeight="1" x14ac:dyDescent="0.25">
      <c r="A6505" s="204"/>
      <c r="F6505" s="201"/>
      <c r="G6505" s="201"/>
      <c r="M6505" s="203"/>
    </row>
    <row r="6506" spans="1:13" s="189" customFormat="1" ht="15" customHeight="1" x14ac:dyDescent="0.25">
      <c r="A6506" s="204"/>
      <c r="F6506" s="201"/>
      <c r="G6506" s="201"/>
      <c r="M6506" s="203"/>
    </row>
    <row r="6507" spans="1:13" s="189" customFormat="1" ht="15" customHeight="1" x14ac:dyDescent="0.25">
      <c r="A6507" s="204"/>
      <c r="F6507" s="201"/>
      <c r="G6507" s="201"/>
      <c r="M6507" s="203"/>
    </row>
    <row r="6508" spans="1:13" s="189" customFormat="1" ht="15" customHeight="1" x14ac:dyDescent="0.25">
      <c r="A6508" s="204"/>
      <c r="F6508" s="201"/>
      <c r="G6508" s="201"/>
      <c r="M6508" s="203"/>
    </row>
    <row r="6509" spans="1:13" s="189" customFormat="1" ht="15" customHeight="1" x14ac:dyDescent="0.25">
      <c r="A6509" s="204"/>
      <c r="F6509" s="201"/>
      <c r="G6509" s="201"/>
      <c r="M6509" s="203"/>
    </row>
    <row r="6510" spans="1:13" s="189" customFormat="1" ht="15" customHeight="1" x14ac:dyDescent="0.25">
      <c r="A6510" s="204"/>
      <c r="F6510" s="201"/>
      <c r="G6510" s="201"/>
      <c r="M6510" s="203"/>
    </row>
    <row r="6511" spans="1:13" s="189" customFormat="1" ht="15" customHeight="1" x14ac:dyDescent="0.25">
      <c r="A6511" s="204"/>
      <c r="F6511" s="201"/>
      <c r="G6511" s="201"/>
      <c r="M6511" s="203"/>
    </row>
    <row r="6512" spans="1:13" s="189" customFormat="1" ht="15" customHeight="1" x14ac:dyDescent="0.25">
      <c r="A6512" s="204"/>
      <c r="F6512" s="201"/>
      <c r="G6512" s="201"/>
      <c r="M6512" s="203"/>
    </row>
    <row r="6513" spans="1:13" s="189" customFormat="1" ht="15" customHeight="1" x14ac:dyDescent="0.25">
      <c r="A6513" s="204"/>
      <c r="F6513" s="201"/>
      <c r="G6513" s="201"/>
      <c r="M6513" s="203"/>
    </row>
    <row r="6514" spans="1:13" s="189" customFormat="1" ht="15" customHeight="1" x14ac:dyDescent="0.25">
      <c r="A6514" s="204"/>
      <c r="F6514" s="201"/>
      <c r="G6514" s="201"/>
      <c r="M6514" s="203"/>
    </row>
    <row r="6515" spans="1:13" s="189" customFormat="1" ht="15" customHeight="1" x14ac:dyDescent="0.25">
      <c r="A6515" s="204"/>
      <c r="F6515" s="201"/>
      <c r="G6515" s="201"/>
      <c r="M6515" s="203"/>
    </row>
    <row r="6516" spans="1:13" s="189" customFormat="1" ht="15" customHeight="1" x14ac:dyDescent="0.25">
      <c r="A6516" s="204"/>
      <c r="F6516" s="201"/>
      <c r="G6516" s="201"/>
      <c r="M6516" s="203"/>
    </row>
    <row r="6517" spans="1:13" s="189" customFormat="1" ht="15" customHeight="1" x14ac:dyDescent="0.25">
      <c r="A6517" s="204"/>
      <c r="F6517" s="201"/>
      <c r="G6517" s="201"/>
      <c r="M6517" s="203"/>
    </row>
    <row r="6518" spans="1:13" s="189" customFormat="1" ht="15" customHeight="1" x14ac:dyDescent="0.25">
      <c r="A6518" s="204"/>
      <c r="F6518" s="201"/>
      <c r="G6518" s="201"/>
      <c r="M6518" s="203"/>
    </row>
    <row r="6519" spans="1:13" s="189" customFormat="1" ht="15" customHeight="1" x14ac:dyDescent="0.25">
      <c r="A6519" s="204"/>
      <c r="F6519" s="201"/>
      <c r="G6519" s="201"/>
      <c r="M6519" s="203"/>
    </row>
    <row r="6520" spans="1:13" s="189" customFormat="1" ht="15" customHeight="1" x14ac:dyDescent="0.25">
      <c r="A6520" s="204"/>
      <c r="F6520" s="201"/>
      <c r="G6520" s="201"/>
      <c r="M6520" s="203"/>
    </row>
    <row r="6521" spans="1:13" s="189" customFormat="1" ht="15" customHeight="1" x14ac:dyDescent="0.25">
      <c r="A6521" s="204"/>
      <c r="F6521" s="201"/>
      <c r="G6521" s="201"/>
      <c r="M6521" s="203"/>
    </row>
    <row r="6522" spans="1:13" s="189" customFormat="1" ht="15" customHeight="1" x14ac:dyDescent="0.25">
      <c r="A6522" s="204"/>
      <c r="F6522" s="201"/>
      <c r="G6522" s="201"/>
      <c r="M6522" s="203"/>
    </row>
    <row r="6523" spans="1:13" s="189" customFormat="1" ht="15" customHeight="1" x14ac:dyDescent="0.25">
      <c r="A6523" s="204"/>
      <c r="F6523" s="201"/>
      <c r="G6523" s="201"/>
      <c r="M6523" s="203"/>
    </row>
    <row r="6524" spans="1:13" s="189" customFormat="1" ht="15" customHeight="1" x14ac:dyDescent="0.25">
      <c r="A6524" s="204"/>
      <c r="F6524" s="201"/>
      <c r="G6524" s="201"/>
      <c r="M6524" s="203"/>
    </row>
    <row r="6525" spans="1:13" s="189" customFormat="1" ht="15" customHeight="1" x14ac:dyDescent="0.25">
      <c r="A6525" s="204"/>
      <c r="F6525" s="201"/>
      <c r="G6525" s="201"/>
      <c r="M6525" s="203"/>
    </row>
    <row r="6526" spans="1:13" s="189" customFormat="1" ht="15" customHeight="1" x14ac:dyDescent="0.25">
      <c r="A6526" s="204"/>
      <c r="F6526" s="201"/>
      <c r="G6526" s="201"/>
      <c r="M6526" s="203"/>
    </row>
    <row r="6527" spans="1:13" s="189" customFormat="1" ht="15" customHeight="1" x14ac:dyDescent="0.25">
      <c r="A6527" s="204"/>
      <c r="F6527" s="201"/>
      <c r="G6527" s="201"/>
      <c r="M6527" s="203"/>
    </row>
    <row r="6528" spans="1:13" s="189" customFormat="1" ht="15" customHeight="1" x14ac:dyDescent="0.25">
      <c r="A6528" s="204"/>
      <c r="F6528" s="201"/>
      <c r="G6528" s="201"/>
      <c r="M6528" s="203"/>
    </row>
    <row r="6529" spans="1:13" s="189" customFormat="1" ht="15" customHeight="1" x14ac:dyDescent="0.25">
      <c r="A6529" s="204"/>
      <c r="F6529" s="201"/>
      <c r="G6529" s="201"/>
      <c r="M6529" s="203"/>
    </row>
    <row r="6530" spans="1:13" s="189" customFormat="1" ht="15" customHeight="1" x14ac:dyDescent="0.25">
      <c r="A6530" s="204"/>
      <c r="F6530" s="201"/>
      <c r="G6530" s="201"/>
      <c r="M6530" s="203"/>
    </row>
    <row r="6531" spans="1:13" s="189" customFormat="1" ht="15" customHeight="1" x14ac:dyDescent="0.25">
      <c r="A6531" s="204"/>
      <c r="F6531" s="201"/>
      <c r="G6531" s="201"/>
      <c r="M6531" s="203"/>
    </row>
    <row r="6532" spans="1:13" s="189" customFormat="1" ht="15" customHeight="1" x14ac:dyDescent="0.25">
      <c r="A6532" s="204"/>
      <c r="F6532" s="201"/>
      <c r="G6532" s="201"/>
      <c r="M6532" s="203"/>
    </row>
    <row r="6533" spans="1:13" s="189" customFormat="1" ht="15" customHeight="1" x14ac:dyDescent="0.25">
      <c r="A6533" s="204"/>
      <c r="F6533" s="201"/>
      <c r="G6533" s="201"/>
      <c r="M6533" s="203"/>
    </row>
    <row r="6534" spans="1:13" s="189" customFormat="1" ht="15" customHeight="1" x14ac:dyDescent="0.25">
      <c r="A6534" s="204"/>
      <c r="F6534" s="201"/>
      <c r="G6534" s="201"/>
      <c r="M6534" s="203"/>
    </row>
    <row r="6535" spans="1:13" s="189" customFormat="1" ht="15" customHeight="1" x14ac:dyDescent="0.25">
      <c r="A6535" s="204"/>
      <c r="F6535" s="201"/>
      <c r="G6535" s="201"/>
      <c r="M6535" s="203"/>
    </row>
    <row r="6536" spans="1:13" s="189" customFormat="1" ht="15" customHeight="1" x14ac:dyDescent="0.25">
      <c r="A6536" s="204"/>
      <c r="F6536" s="201"/>
      <c r="G6536" s="201"/>
      <c r="M6536" s="203"/>
    </row>
    <row r="6537" spans="1:13" s="189" customFormat="1" ht="15" customHeight="1" x14ac:dyDescent="0.25">
      <c r="A6537" s="204"/>
      <c r="F6537" s="201"/>
      <c r="G6537" s="201"/>
      <c r="M6537" s="203"/>
    </row>
    <row r="6538" spans="1:13" s="189" customFormat="1" ht="15" customHeight="1" x14ac:dyDescent="0.25">
      <c r="A6538" s="204"/>
      <c r="F6538" s="201"/>
      <c r="G6538" s="201"/>
      <c r="M6538" s="203"/>
    </row>
    <row r="6539" spans="1:13" s="189" customFormat="1" ht="15" customHeight="1" x14ac:dyDescent="0.25">
      <c r="A6539" s="204"/>
      <c r="F6539" s="201"/>
      <c r="G6539" s="201"/>
      <c r="M6539" s="203"/>
    </row>
    <row r="6540" spans="1:13" s="189" customFormat="1" ht="15" customHeight="1" x14ac:dyDescent="0.25">
      <c r="A6540" s="204"/>
      <c r="F6540" s="201"/>
      <c r="G6540" s="201"/>
      <c r="M6540" s="203"/>
    </row>
    <row r="6541" spans="1:13" s="189" customFormat="1" ht="15" customHeight="1" x14ac:dyDescent="0.25">
      <c r="A6541" s="204"/>
      <c r="F6541" s="201"/>
      <c r="G6541" s="201"/>
      <c r="M6541" s="203"/>
    </row>
    <row r="6542" spans="1:13" s="189" customFormat="1" ht="15" customHeight="1" x14ac:dyDescent="0.25">
      <c r="A6542" s="204"/>
      <c r="F6542" s="201"/>
      <c r="G6542" s="201"/>
      <c r="M6542" s="203"/>
    </row>
    <row r="6543" spans="1:13" s="189" customFormat="1" ht="15" customHeight="1" x14ac:dyDescent="0.25">
      <c r="A6543" s="204"/>
      <c r="F6543" s="201"/>
      <c r="G6543" s="201"/>
      <c r="M6543" s="203"/>
    </row>
    <row r="6544" spans="1:13" s="189" customFormat="1" ht="15" customHeight="1" x14ac:dyDescent="0.25">
      <c r="A6544" s="204"/>
      <c r="F6544" s="201"/>
      <c r="G6544" s="201"/>
      <c r="M6544" s="203"/>
    </row>
    <row r="6545" spans="1:13" s="189" customFormat="1" ht="15" customHeight="1" x14ac:dyDescent="0.25">
      <c r="A6545" s="204"/>
      <c r="F6545" s="201"/>
      <c r="G6545" s="201"/>
      <c r="M6545" s="203"/>
    </row>
    <row r="6546" spans="1:13" s="189" customFormat="1" ht="15" customHeight="1" x14ac:dyDescent="0.25">
      <c r="A6546" s="204"/>
      <c r="F6546" s="201"/>
      <c r="G6546" s="201"/>
      <c r="M6546" s="203"/>
    </row>
    <row r="6547" spans="1:13" s="189" customFormat="1" ht="15" customHeight="1" x14ac:dyDescent="0.25">
      <c r="A6547" s="204"/>
      <c r="F6547" s="201"/>
      <c r="G6547" s="201"/>
      <c r="M6547" s="203"/>
    </row>
    <row r="6548" spans="1:13" s="189" customFormat="1" ht="15" customHeight="1" x14ac:dyDescent="0.25">
      <c r="A6548" s="204"/>
      <c r="F6548" s="201"/>
      <c r="G6548" s="201"/>
      <c r="M6548" s="203"/>
    </row>
    <row r="6549" spans="1:13" s="189" customFormat="1" ht="15" customHeight="1" x14ac:dyDescent="0.25">
      <c r="A6549" s="204"/>
      <c r="F6549" s="201"/>
      <c r="G6549" s="201"/>
      <c r="M6549" s="203"/>
    </row>
    <row r="6550" spans="1:13" s="189" customFormat="1" ht="15" customHeight="1" x14ac:dyDescent="0.25">
      <c r="A6550" s="204"/>
      <c r="F6550" s="201"/>
      <c r="G6550" s="201"/>
      <c r="M6550" s="203"/>
    </row>
    <row r="6551" spans="1:13" s="189" customFormat="1" ht="15" customHeight="1" x14ac:dyDescent="0.25">
      <c r="A6551" s="204"/>
      <c r="F6551" s="201"/>
      <c r="G6551" s="201"/>
      <c r="M6551" s="203"/>
    </row>
    <row r="6552" spans="1:13" s="189" customFormat="1" ht="15" customHeight="1" x14ac:dyDescent="0.25">
      <c r="A6552" s="204"/>
      <c r="F6552" s="201"/>
      <c r="G6552" s="201"/>
      <c r="M6552" s="203"/>
    </row>
    <row r="6553" spans="1:13" s="189" customFormat="1" ht="15" customHeight="1" x14ac:dyDescent="0.25">
      <c r="A6553" s="204"/>
      <c r="F6553" s="201"/>
      <c r="G6553" s="201"/>
      <c r="M6553" s="203"/>
    </row>
    <row r="6554" spans="1:13" s="189" customFormat="1" ht="15" customHeight="1" x14ac:dyDescent="0.25">
      <c r="A6554" s="204"/>
      <c r="F6554" s="201"/>
      <c r="G6554" s="201"/>
      <c r="M6554" s="203"/>
    </row>
    <row r="6555" spans="1:13" s="189" customFormat="1" ht="15" customHeight="1" x14ac:dyDescent="0.25">
      <c r="A6555" s="204"/>
      <c r="F6555" s="201"/>
      <c r="G6555" s="201"/>
      <c r="M6555" s="203"/>
    </row>
    <row r="6556" spans="1:13" s="189" customFormat="1" ht="15" customHeight="1" x14ac:dyDescent="0.25">
      <c r="A6556" s="204"/>
      <c r="F6556" s="201"/>
      <c r="G6556" s="201"/>
      <c r="M6556" s="203"/>
    </row>
    <row r="6557" spans="1:13" s="189" customFormat="1" ht="15" customHeight="1" x14ac:dyDescent="0.25">
      <c r="A6557" s="204"/>
      <c r="F6557" s="201"/>
      <c r="G6557" s="201"/>
      <c r="M6557" s="203"/>
    </row>
    <row r="6558" spans="1:13" s="189" customFormat="1" ht="15" customHeight="1" x14ac:dyDescent="0.25">
      <c r="A6558" s="204"/>
      <c r="F6558" s="201"/>
      <c r="G6558" s="201"/>
      <c r="M6558" s="203"/>
    </row>
    <row r="6559" spans="1:13" s="189" customFormat="1" ht="15" customHeight="1" x14ac:dyDescent="0.25">
      <c r="A6559" s="204"/>
      <c r="F6559" s="201"/>
      <c r="G6559" s="201"/>
      <c r="M6559" s="203"/>
    </row>
    <row r="6560" spans="1:13" s="189" customFormat="1" ht="15" customHeight="1" x14ac:dyDescent="0.25">
      <c r="A6560" s="204"/>
      <c r="F6560" s="201"/>
      <c r="G6560" s="201"/>
      <c r="M6560" s="203"/>
    </row>
    <row r="6561" spans="1:13" s="189" customFormat="1" ht="15" customHeight="1" x14ac:dyDescent="0.25">
      <c r="A6561" s="204"/>
      <c r="F6561" s="201"/>
      <c r="G6561" s="201"/>
      <c r="M6561" s="203"/>
    </row>
    <row r="6562" spans="1:13" s="189" customFormat="1" ht="15" customHeight="1" x14ac:dyDescent="0.25">
      <c r="A6562" s="204"/>
      <c r="F6562" s="201"/>
      <c r="G6562" s="201"/>
      <c r="M6562" s="203"/>
    </row>
    <row r="6563" spans="1:13" s="189" customFormat="1" ht="15" customHeight="1" x14ac:dyDescent="0.25">
      <c r="A6563" s="204"/>
      <c r="F6563" s="201"/>
      <c r="G6563" s="201"/>
      <c r="M6563" s="203"/>
    </row>
    <row r="6564" spans="1:13" s="189" customFormat="1" ht="15" customHeight="1" x14ac:dyDescent="0.25">
      <c r="A6564" s="204"/>
      <c r="F6564" s="201"/>
      <c r="G6564" s="201"/>
      <c r="M6564" s="203"/>
    </row>
    <row r="6565" spans="1:13" s="189" customFormat="1" ht="15" customHeight="1" x14ac:dyDescent="0.25">
      <c r="A6565" s="204"/>
      <c r="F6565" s="201"/>
      <c r="G6565" s="201"/>
      <c r="M6565" s="203"/>
    </row>
    <row r="6566" spans="1:13" s="189" customFormat="1" ht="15" customHeight="1" x14ac:dyDescent="0.25">
      <c r="A6566" s="204"/>
      <c r="F6566" s="201"/>
      <c r="G6566" s="201"/>
      <c r="M6566" s="203"/>
    </row>
    <row r="6567" spans="1:13" s="189" customFormat="1" ht="15" customHeight="1" x14ac:dyDescent="0.25">
      <c r="A6567" s="204"/>
      <c r="F6567" s="201"/>
      <c r="G6567" s="201"/>
      <c r="M6567" s="203"/>
    </row>
    <row r="6568" spans="1:13" s="189" customFormat="1" ht="15" customHeight="1" x14ac:dyDescent="0.25">
      <c r="A6568" s="204"/>
      <c r="F6568" s="201"/>
      <c r="G6568" s="201"/>
      <c r="M6568" s="203"/>
    </row>
    <row r="6569" spans="1:13" s="189" customFormat="1" ht="15" customHeight="1" x14ac:dyDescent="0.25">
      <c r="A6569" s="204"/>
      <c r="F6569" s="201"/>
      <c r="G6569" s="201"/>
      <c r="M6569" s="203"/>
    </row>
    <row r="6570" spans="1:13" s="189" customFormat="1" ht="15" customHeight="1" x14ac:dyDescent="0.25">
      <c r="A6570" s="204"/>
      <c r="F6570" s="201"/>
      <c r="G6570" s="201"/>
      <c r="M6570" s="203"/>
    </row>
    <row r="6571" spans="1:13" s="189" customFormat="1" ht="15" customHeight="1" x14ac:dyDescent="0.25">
      <c r="A6571" s="204"/>
      <c r="F6571" s="201"/>
      <c r="G6571" s="201"/>
      <c r="M6571" s="203"/>
    </row>
    <row r="6572" spans="1:13" s="189" customFormat="1" ht="15" customHeight="1" x14ac:dyDescent="0.25">
      <c r="A6572" s="204"/>
      <c r="F6572" s="201"/>
      <c r="G6572" s="201"/>
      <c r="M6572" s="203"/>
    </row>
    <row r="6573" spans="1:13" s="189" customFormat="1" ht="15" customHeight="1" x14ac:dyDescent="0.25">
      <c r="A6573" s="204"/>
      <c r="F6573" s="201"/>
      <c r="G6573" s="201"/>
      <c r="M6573" s="203"/>
    </row>
    <row r="6574" spans="1:13" s="189" customFormat="1" ht="15" customHeight="1" x14ac:dyDescent="0.25">
      <c r="A6574" s="204"/>
      <c r="F6574" s="201"/>
      <c r="G6574" s="201"/>
      <c r="M6574" s="203"/>
    </row>
    <row r="6575" spans="1:13" s="189" customFormat="1" ht="15" customHeight="1" x14ac:dyDescent="0.25">
      <c r="A6575" s="204"/>
      <c r="F6575" s="201"/>
      <c r="G6575" s="201"/>
      <c r="M6575" s="203"/>
    </row>
    <row r="6576" spans="1:13" s="189" customFormat="1" ht="15" customHeight="1" x14ac:dyDescent="0.25">
      <c r="A6576" s="204"/>
      <c r="F6576" s="201"/>
      <c r="G6576" s="201"/>
      <c r="M6576" s="203"/>
    </row>
    <row r="6577" spans="1:13" s="189" customFormat="1" ht="15" customHeight="1" x14ac:dyDescent="0.25">
      <c r="A6577" s="204"/>
      <c r="F6577" s="201"/>
      <c r="G6577" s="201"/>
      <c r="M6577" s="203"/>
    </row>
    <row r="6578" spans="1:13" s="189" customFormat="1" ht="15" customHeight="1" x14ac:dyDescent="0.25">
      <c r="A6578" s="204"/>
      <c r="F6578" s="201"/>
      <c r="G6578" s="201"/>
      <c r="M6578" s="203"/>
    </row>
    <row r="6579" spans="1:13" s="189" customFormat="1" ht="15" customHeight="1" x14ac:dyDescent="0.25">
      <c r="A6579" s="204"/>
      <c r="F6579" s="201"/>
      <c r="G6579" s="201"/>
      <c r="M6579" s="203"/>
    </row>
    <row r="6580" spans="1:13" s="189" customFormat="1" ht="15" customHeight="1" x14ac:dyDescent="0.25">
      <c r="A6580" s="204"/>
      <c r="F6580" s="201"/>
      <c r="G6580" s="201"/>
      <c r="M6580" s="203"/>
    </row>
    <row r="6581" spans="1:13" s="189" customFormat="1" ht="15" customHeight="1" x14ac:dyDescent="0.25">
      <c r="A6581" s="204"/>
      <c r="F6581" s="201"/>
      <c r="G6581" s="201"/>
      <c r="M6581" s="203"/>
    </row>
    <row r="6582" spans="1:13" s="189" customFormat="1" ht="15" customHeight="1" x14ac:dyDescent="0.25">
      <c r="A6582" s="204"/>
      <c r="F6582" s="201"/>
      <c r="G6582" s="201"/>
      <c r="M6582" s="203"/>
    </row>
    <row r="6583" spans="1:13" s="189" customFormat="1" ht="15" customHeight="1" x14ac:dyDescent="0.25">
      <c r="A6583" s="204"/>
      <c r="F6583" s="201"/>
      <c r="G6583" s="201"/>
      <c r="M6583" s="203"/>
    </row>
    <row r="6584" spans="1:13" s="189" customFormat="1" ht="15" customHeight="1" x14ac:dyDescent="0.25">
      <c r="A6584" s="204"/>
      <c r="F6584" s="201"/>
      <c r="G6584" s="201"/>
      <c r="M6584" s="203"/>
    </row>
    <row r="6585" spans="1:13" s="189" customFormat="1" ht="15" customHeight="1" x14ac:dyDescent="0.25">
      <c r="A6585" s="204"/>
      <c r="F6585" s="201"/>
      <c r="G6585" s="201"/>
      <c r="M6585" s="203"/>
    </row>
    <row r="6586" spans="1:13" s="189" customFormat="1" ht="15" customHeight="1" x14ac:dyDescent="0.25">
      <c r="A6586" s="204"/>
      <c r="F6586" s="201"/>
      <c r="G6586" s="201"/>
      <c r="M6586" s="203"/>
    </row>
    <row r="6587" spans="1:13" s="189" customFormat="1" ht="15" customHeight="1" x14ac:dyDescent="0.25">
      <c r="A6587" s="204"/>
      <c r="F6587" s="201"/>
      <c r="G6587" s="201"/>
      <c r="M6587" s="203"/>
    </row>
    <row r="6588" spans="1:13" s="189" customFormat="1" ht="15" customHeight="1" x14ac:dyDescent="0.25">
      <c r="A6588" s="204"/>
      <c r="F6588" s="201"/>
      <c r="G6588" s="201"/>
      <c r="M6588" s="203"/>
    </row>
    <row r="6589" spans="1:13" s="189" customFormat="1" ht="15" customHeight="1" x14ac:dyDescent="0.25">
      <c r="A6589" s="204"/>
      <c r="F6589" s="201"/>
      <c r="G6589" s="201"/>
      <c r="M6589" s="203"/>
    </row>
    <row r="6590" spans="1:13" s="189" customFormat="1" ht="15" customHeight="1" x14ac:dyDescent="0.25">
      <c r="A6590" s="204"/>
      <c r="F6590" s="201"/>
      <c r="G6590" s="201"/>
      <c r="M6590" s="203"/>
    </row>
    <row r="6591" spans="1:13" s="189" customFormat="1" ht="15" customHeight="1" x14ac:dyDescent="0.25">
      <c r="A6591" s="204"/>
      <c r="F6591" s="201"/>
      <c r="G6591" s="201"/>
      <c r="M6591" s="203"/>
    </row>
    <row r="6592" spans="1:13" s="189" customFormat="1" ht="15" customHeight="1" x14ac:dyDescent="0.25">
      <c r="A6592" s="204"/>
      <c r="F6592" s="201"/>
      <c r="G6592" s="201"/>
      <c r="M6592" s="203"/>
    </row>
    <row r="6593" spans="1:13" s="189" customFormat="1" ht="15" customHeight="1" x14ac:dyDescent="0.25">
      <c r="A6593" s="204"/>
      <c r="F6593" s="201"/>
      <c r="G6593" s="201"/>
      <c r="M6593" s="203"/>
    </row>
    <row r="6594" spans="1:13" s="189" customFormat="1" ht="15" customHeight="1" x14ac:dyDescent="0.25">
      <c r="A6594" s="204"/>
      <c r="F6594" s="201"/>
      <c r="G6594" s="201"/>
      <c r="M6594" s="203"/>
    </row>
    <row r="6595" spans="1:13" s="189" customFormat="1" ht="15" customHeight="1" x14ac:dyDescent="0.25">
      <c r="A6595" s="204"/>
      <c r="F6595" s="201"/>
      <c r="G6595" s="201"/>
      <c r="M6595" s="203"/>
    </row>
    <row r="6596" spans="1:13" s="189" customFormat="1" ht="15" customHeight="1" x14ac:dyDescent="0.25">
      <c r="A6596" s="204"/>
      <c r="F6596" s="201"/>
      <c r="G6596" s="201"/>
      <c r="M6596" s="203"/>
    </row>
    <row r="6597" spans="1:13" s="189" customFormat="1" ht="15" customHeight="1" x14ac:dyDescent="0.25">
      <c r="A6597" s="204"/>
      <c r="F6597" s="201"/>
      <c r="G6597" s="201"/>
      <c r="M6597" s="203"/>
    </row>
    <row r="6598" spans="1:13" s="189" customFormat="1" ht="15" customHeight="1" x14ac:dyDescent="0.25">
      <c r="A6598" s="204"/>
      <c r="F6598" s="201"/>
      <c r="G6598" s="201"/>
      <c r="M6598" s="203"/>
    </row>
    <row r="6599" spans="1:13" s="189" customFormat="1" ht="15" customHeight="1" x14ac:dyDescent="0.25">
      <c r="A6599" s="204"/>
      <c r="F6599" s="201"/>
      <c r="G6599" s="201"/>
      <c r="M6599" s="203"/>
    </row>
    <row r="6600" spans="1:13" s="189" customFormat="1" ht="15" customHeight="1" x14ac:dyDescent="0.25">
      <c r="A6600" s="204"/>
      <c r="F6600" s="201"/>
      <c r="G6600" s="201"/>
      <c r="M6600" s="203"/>
    </row>
    <row r="6601" spans="1:13" s="189" customFormat="1" ht="15" customHeight="1" x14ac:dyDescent="0.25">
      <c r="A6601" s="204"/>
      <c r="F6601" s="201"/>
      <c r="G6601" s="201"/>
      <c r="M6601" s="203"/>
    </row>
    <row r="6602" spans="1:13" s="189" customFormat="1" ht="15" customHeight="1" x14ac:dyDescent="0.25">
      <c r="A6602" s="204"/>
      <c r="F6602" s="201"/>
      <c r="G6602" s="201"/>
      <c r="M6602" s="203"/>
    </row>
    <row r="6603" spans="1:13" s="189" customFormat="1" ht="15" customHeight="1" x14ac:dyDescent="0.25">
      <c r="A6603" s="204"/>
      <c r="F6603" s="201"/>
      <c r="G6603" s="201"/>
      <c r="M6603" s="203"/>
    </row>
    <row r="6604" spans="1:13" s="189" customFormat="1" ht="15" customHeight="1" x14ac:dyDescent="0.25">
      <c r="A6604" s="204"/>
      <c r="F6604" s="201"/>
      <c r="G6604" s="201"/>
      <c r="M6604" s="203"/>
    </row>
    <row r="6605" spans="1:13" s="189" customFormat="1" ht="15" customHeight="1" x14ac:dyDescent="0.25">
      <c r="A6605" s="204"/>
      <c r="F6605" s="201"/>
      <c r="G6605" s="201"/>
      <c r="M6605" s="203"/>
    </row>
    <row r="6606" spans="1:13" s="189" customFormat="1" ht="15" customHeight="1" x14ac:dyDescent="0.25">
      <c r="A6606" s="204"/>
      <c r="F6606" s="201"/>
      <c r="G6606" s="201"/>
      <c r="M6606" s="203"/>
    </row>
    <row r="6607" spans="1:13" s="189" customFormat="1" ht="15" customHeight="1" x14ac:dyDescent="0.25">
      <c r="A6607" s="204"/>
      <c r="F6607" s="201"/>
      <c r="G6607" s="201"/>
      <c r="M6607" s="203"/>
    </row>
    <row r="6608" spans="1:13" s="189" customFormat="1" ht="15" customHeight="1" x14ac:dyDescent="0.25">
      <c r="A6608" s="204"/>
      <c r="F6608" s="201"/>
      <c r="G6608" s="201"/>
      <c r="M6608" s="203"/>
    </row>
    <row r="6609" spans="1:13" s="189" customFormat="1" ht="15" customHeight="1" x14ac:dyDescent="0.25">
      <c r="A6609" s="204"/>
      <c r="F6609" s="201"/>
      <c r="G6609" s="201"/>
      <c r="M6609" s="203"/>
    </row>
    <row r="6610" spans="1:13" s="189" customFormat="1" ht="15" customHeight="1" x14ac:dyDescent="0.25">
      <c r="A6610" s="204"/>
      <c r="F6610" s="201"/>
      <c r="G6610" s="201"/>
      <c r="M6610" s="203"/>
    </row>
    <row r="6611" spans="1:13" s="189" customFormat="1" ht="15" customHeight="1" x14ac:dyDescent="0.25">
      <c r="A6611" s="204"/>
      <c r="F6611" s="201"/>
      <c r="G6611" s="201"/>
      <c r="M6611" s="203"/>
    </row>
    <row r="6612" spans="1:13" s="189" customFormat="1" ht="15" customHeight="1" x14ac:dyDescent="0.25">
      <c r="A6612" s="204"/>
      <c r="F6612" s="201"/>
      <c r="G6612" s="201"/>
      <c r="M6612" s="203"/>
    </row>
    <row r="6613" spans="1:13" s="189" customFormat="1" ht="15" customHeight="1" x14ac:dyDescent="0.25">
      <c r="A6613" s="204"/>
      <c r="F6613" s="201"/>
      <c r="G6613" s="201"/>
      <c r="M6613" s="203"/>
    </row>
    <row r="6614" spans="1:13" s="189" customFormat="1" ht="15" customHeight="1" x14ac:dyDescent="0.25">
      <c r="A6614" s="204"/>
      <c r="F6614" s="201"/>
      <c r="G6614" s="201"/>
      <c r="M6614" s="203"/>
    </row>
    <row r="6615" spans="1:13" s="189" customFormat="1" ht="15" customHeight="1" x14ac:dyDescent="0.25">
      <c r="A6615" s="204"/>
      <c r="F6615" s="201"/>
      <c r="G6615" s="201"/>
      <c r="M6615" s="203"/>
    </row>
    <row r="6616" spans="1:13" s="189" customFormat="1" ht="15" customHeight="1" x14ac:dyDescent="0.25">
      <c r="A6616" s="204"/>
      <c r="F6616" s="201"/>
      <c r="G6616" s="201"/>
      <c r="M6616" s="203"/>
    </row>
    <row r="6617" spans="1:13" s="189" customFormat="1" ht="15" customHeight="1" x14ac:dyDescent="0.25">
      <c r="A6617" s="204"/>
      <c r="F6617" s="201"/>
      <c r="G6617" s="201"/>
      <c r="M6617" s="203"/>
    </row>
    <row r="6618" spans="1:13" s="189" customFormat="1" ht="15" customHeight="1" x14ac:dyDescent="0.25">
      <c r="A6618" s="204"/>
      <c r="F6618" s="201"/>
      <c r="G6618" s="201"/>
      <c r="M6618" s="203"/>
    </row>
    <row r="6619" spans="1:13" s="189" customFormat="1" ht="15" customHeight="1" x14ac:dyDescent="0.25">
      <c r="A6619" s="204"/>
      <c r="F6619" s="201"/>
      <c r="G6619" s="201"/>
      <c r="M6619" s="203"/>
    </row>
    <row r="6620" spans="1:13" s="189" customFormat="1" ht="15" customHeight="1" x14ac:dyDescent="0.25">
      <c r="A6620" s="204"/>
      <c r="F6620" s="201"/>
      <c r="G6620" s="201"/>
      <c r="M6620" s="203"/>
    </row>
    <row r="6621" spans="1:13" s="189" customFormat="1" ht="15" customHeight="1" x14ac:dyDescent="0.25">
      <c r="A6621" s="204"/>
      <c r="F6621" s="201"/>
      <c r="G6621" s="201"/>
      <c r="M6621" s="203"/>
    </row>
    <row r="6622" spans="1:13" s="189" customFormat="1" ht="15" customHeight="1" x14ac:dyDescent="0.25">
      <c r="A6622" s="204"/>
      <c r="F6622" s="201"/>
      <c r="G6622" s="201"/>
      <c r="M6622" s="203"/>
    </row>
    <row r="6623" spans="1:13" s="189" customFormat="1" ht="15" customHeight="1" x14ac:dyDescent="0.25">
      <c r="A6623" s="204"/>
      <c r="F6623" s="201"/>
      <c r="G6623" s="201"/>
      <c r="M6623" s="203"/>
    </row>
    <row r="6624" spans="1:13" s="189" customFormat="1" ht="15" customHeight="1" x14ac:dyDescent="0.25">
      <c r="A6624" s="204"/>
      <c r="F6624" s="201"/>
      <c r="G6624" s="201"/>
      <c r="M6624" s="203"/>
    </row>
    <row r="6625" spans="1:13" s="189" customFormat="1" ht="15" customHeight="1" x14ac:dyDescent="0.25">
      <c r="A6625" s="204"/>
      <c r="F6625" s="201"/>
      <c r="G6625" s="201"/>
      <c r="M6625" s="203"/>
    </row>
    <row r="6626" spans="1:13" s="189" customFormat="1" ht="15" customHeight="1" x14ac:dyDescent="0.25">
      <c r="A6626" s="204"/>
      <c r="F6626" s="201"/>
      <c r="G6626" s="201"/>
      <c r="M6626" s="203"/>
    </row>
    <row r="6627" spans="1:13" s="189" customFormat="1" ht="15" customHeight="1" x14ac:dyDescent="0.25">
      <c r="A6627" s="204"/>
      <c r="F6627" s="201"/>
      <c r="G6627" s="201"/>
      <c r="M6627" s="203"/>
    </row>
    <row r="6628" spans="1:13" s="189" customFormat="1" ht="15" customHeight="1" x14ac:dyDescent="0.25">
      <c r="A6628" s="204"/>
      <c r="F6628" s="201"/>
      <c r="G6628" s="201"/>
      <c r="M6628" s="203"/>
    </row>
    <row r="6629" spans="1:13" s="189" customFormat="1" ht="15" customHeight="1" x14ac:dyDescent="0.25">
      <c r="A6629" s="204"/>
      <c r="F6629" s="201"/>
      <c r="G6629" s="201"/>
      <c r="M6629" s="203"/>
    </row>
    <row r="6630" spans="1:13" s="189" customFormat="1" ht="15" customHeight="1" x14ac:dyDescent="0.25">
      <c r="A6630" s="204"/>
      <c r="F6630" s="201"/>
      <c r="G6630" s="201"/>
      <c r="M6630" s="203"/>
    </row>
    <row r="6631" spans="1:13" s="189" customFormat="1" ht="15" customHeight="1" x14ac:dyDescent="0.25">
      <c r="A6631" s="204"/>
      <c r="F6631" s="201"/>
      <c r="G6631" s="201"/>
      <c r="M6631" s="203"/>
    </row>
    <row r="6632" spans="1:13" s="189" customFormat="1" ht="15" customHeight="1" x14ac:dyDescent="0.25">
      <c r="A6632" s="204"/>
      <c r="F6632" s="201"/>
      <c r="G6632" s="201"/>
      <c r="M6632" s="203"/>
    </row>
    <row r="6633" spans="1:13" s="189" customFormat="1" ht="15" customHeight="1" x14ac:dyDescent="0.25">
      <c r="A6633" s="204"/>
      <c r="F6633" s="201"/>
      <c r="G6633" s="201"/>
      <c r="M6633" s="203"/>
    </row>
    <row r="6634" spans="1:13" s="189" customFormat="1" ht="15" customHeight="1" x14ac:dyDescent="0.25">
      <c r="A6634" s="204"/>
      <c r="F6634" s="201"/>
      <c r="G6634" s="201"/>
      <c r="M6634" s="203"/>
    </row>
    <row r="6635" spans="1:13" s="189" customFormat="1" ht="15" customHeight="1" x14ac:dyDescent="0.25">
      <c r="A6635" s="204"/>
      <c r="F6635" s="201"/>
      <c r="G6635" s="201"/>
      <c r="M6635" s="203"/>
    </row>
    <row r="6636" spans="1:13" s="189" customFormat="1" ht="15" customHeight="1" x14ac:dyDescent="0.25">
      <c r="A6636" s="204"/>
      <c r="F6636" s="201"/>
      <c r="G6636" s="201"/>
      <c r="M6636" s="203"/>
    </row>
    <row r="6637" spans="1:13" s="189" customFormat="1" ht="15" customHeight="1" x14ac:dyDescent="0.25">
      <c r="A6637" s="204"/>
      <c r="F6637" s="201"/>
      <c r="G6637" s="201"/>
      <c r="M6637" s="203"/>
    </row>
    <row r="6638" spans="1:13" s="189" customFormat="1" ht="15" customHeight="1" x14ac:dyDescent="0.25">
      <c r="A6638" s="204"/>
      <c r="F6638" s="201"/>
      <c r="G6638" s="201"/>
      <c r="M6638" s="203"/>
    </row>
    <row r="6639" spans="1:13" s="189" customFormat="1" ht="15" customHeight="1" x14ac:dyDescent="0.25">
      <c r="A6639" s="204"/>
      <c r="F6639" s="201"/>
      <c r="G6639" s="201"/>
      <c r="M6639" s="203"/>
    </row>
    <row r="6640" spans="1:13" s="189" customFormat="1" ht="15" customHeight="1" x14ac:dyDescent="0.25">
      <c r="A6640" s="204"/>
      <c r="F6640" s="201"/>
      <c r="G6640" s="201"/>
      <c r="M6640" s="203"/>
    </row>
    <row r="6641" spans="1:13" s="189" customFormat="1" ht="15" customHeight="1" x14ac:dyDescent="0.25">
      <c r="A6641" s="204"/>
      <c r="F6641" s="201"/>
      <c r="G6641" s="201"/>
      <c r="M6641" s="203"/>
    </row>
    <row r="6642" spans="1:13" s="189" customFormat="1" ht="15" customHeight="1" x14ac:dyDescent="0.25">
      <c r="A6642" s="204"/>
      <c r="F6642" s="201"/>
      <c r="G6642" s="201"/>
      <c r="M6642" s="203"/>
    </row>
    <row r="6643" spans="1:13" s="189" customFormat="1" ht="15" customHeight="1" x14ac:dyDescent="0.25">
      <c r="A6643" s="204"/>
      <c r="F6643" s="201"/>
      <c r="G6643" s="201"/>
      <c r="M6643" s="203"/>
    </row>
    <row r="6644" spans="1:13" s="189" customFormat="1" ht="15" customHeight="1" x14ac:dyDescent="0.25">
      <c r="A6644" s="204"/>
      <c r="F6644" s="201"/>
      <c r="G6644" s="201"/>
      <c r="M6644" s="203"/>
    </row>
    <row r="6645" spans="1:13" s="189" customFormat="1" ht="15" customHeight="1" x14ac:dyDescent="0.25">
      <c r="A6645" s="204"/>
      <c r="F6645" s="201"/>
      <c r="G6645" s="201"/>
      <c r="M6645" s="203"/>
    </row>
    <row r="6646" spans="1:13" s="189" customFormat="1" ht="15" customHeight="1" x14ac:dyDescent="0.25">
      <c r="A6646" s="204"/>
      <c r="F6646" s="201"/>
      <c r="G6646" s="201"/>
      <c r="M6646" s="203"/>
    </row>
    <row r="6647" spans="1:13" s="189" customFormat="1" ht="15" customHeight="1" x14ac:dyDescent="0.25">
      <c r="A6647" s="204"/>
      <c r="F6647" s="201"/>
      <c r="G6647" s="201"/>
      <c r="M6647" s="203"/>
    </row>
    <row r="6648" spans="1:13" s="189" customFormat="1" ht="15" customHeight="1" x14ac:dyDescent="0.25">
      <c r="A6648" s="204"/>
      <c r="F6648" s="201"/>
      <c r="G6648" s="201"/>
      <c r="M6648" s="203"/>
    </row>
    <row r="6649" spans="1:13" s="189" customFormat="1" ht="15" customHeight="1" x14ac:dyDescent="0.25">
      <c r="A6649" s="204"/>
      <c r="F6649" s="201"/>
      <c r="G6649" s="201"/>
      <c r="M6649" s="203"/>
    </row>
    <row r="6650" spans="1:13" s="189" customFormat="1" ht="15" customHeight="1" x14ac:dyDescent="0.25">
      <c r="A6650" s="204"/>
      <c r="F6650" s="201"/>
      <c r="G6650" s="201"/>
      <c r="M6650" s="203"/>
    </row>
    <row r="6651" spans="1:13" s="189" customFormat="1" ht="15" customHeight="1" x14ac:dyDescent="0.25">
      <c r="A6651" s="204"/>
      <c r="F6651" s="201"/>
      <c r="G6651" s="201"/>
      <c r="M6651" s="203"/>
    </row>
    <row r="6652" spans="1:13" s="189" customFormat="1" ht="15" customHeight="1" x14ac:dyDescent="0.25">
      <c r="A6652" s="204"/>
      <c r="F6652" s="201"/>
      <c r="G6652" s="201"/>
      <c r="M6652" s="203"/>
    </row>
    <row r="6653" spans="1:13" s="189" customFormat="1" ht="15" customHeight="1" x14ac:dyDescent="0.25">
      <c r="A6653" s="204"/>
      <c r="F6653" s="201"/>
      <c r="G6653" s="201"/>
      <c r="M6653" s="203"/>
    </row>
    <row r="6654" spans="1:13" s="189" customFormat="1" ht="15" customHeight="1" x14ac:dyDescent="0.25">
      <c r="A6654" s="204"/>
      <c r="F6654" s="201"/>
      <c r="G6654" s="201"/>
      <c r="M6654" s="203"/>
    </row>
    <row r="6655" spans="1:13" s="189" customFormat="1" ht="15" customHeight="1" x14ac:dyDescent="0.25">
      <c r="A6655" s="204"/>
      <c r="F6655" s="201"/>
      <c r="G6655" s="201"/>
      <c r="M6655" s="203"/>
    </row>
    <row r="6656" spans="1:13" s="189" customFormat="1" ht="15" customHeight="1" x14ac:dyDescent="0.25">
      <c r="A6656" s="204"/>
      <c r="F6656" s="201"/>
      <c r="G6656" s="201"/>
      <c r="M6656" s="203"/>
    </row>
    <row r="6657" spans="1:13" s="189" customFormat="1" ht="15" customHeight="1" x14ac:dyDescent="0.25">
      <c r="A6657" s="204"/>
      <c r="F6657" s="201"/>
      <c r="G6657" s="201"/>
      <c r="M6657" s="203"/>
    </row>
    <row r="6658" spans="1:13" s="189" customFormat="1" ht="15" customHeight="1" x14ac:dyDescent="0.25">
      <c r="A6658" s="204"/>
      <c r="F6658" s="201"/>
      <c r="G6658" s="201"/>
      <c r="M6658" s="203"/>
    </row>
    <row r="6659" spans="1:13" s="189" customFormat="1" ht="15" customHeight="1" x14ac:dyDescent="0.25">
      <c r="A6659" s="204"/>
      <c r="F6659" s="201"/>
      <c r="G6659" s="201"/>
      <c r="M6659" s="203"/>
    </row>
    <row r="6660" spans="1:13" s="189" customFormat="1" ht="15" customHeight="1" x14ac:dyDescent="0.25">
      <c r="A6660" s="204"/>
      <c r="F6660" s="201"/>
      <c r="G6660" s="201"/>
      <c r="M6660" s="203"/>
    </row>
    <row r="6661" spans="1:13" s="189" customFormat="1" ht="15" customHeight="1" x14ac:dyDescent="0.25">
      <c r="A6661" s="204"/>
      <c r="F6661" s="201"/>
      <c r="G6661" s="201"/>
      <c r="M6661" s="203"/>
    </row>
    <row r="6662" spans="1:13" s="189" customFormat="1" ht="15" customHeight="1" x14ac:dyDescent="0.25">
      <c r="A6662" s="204"/>
      <c r="F6662" s="201"/>
      <c r="G6662" s="201"/>
      <c r="M6662" s="203"/>
    </row>
    <row r="6663" spans="1:13" s="189" customFormat="1" ht="15" customHeight="1" x14ac:dyDescent="0.25">
      <c r="A6663" s="204"/>
      <c r="F6663" s="201"/>
      <c r="G6663" s="201"/>
      <c r="M6663" s="203"/>
    </row>
    <row r="6664" spans="1:13" s="189" customFormat="1" ht="15" customHeight="1" x14ac:dyDescent="0.25">
      <c r="A6664" s="204"/>
      <c r="F6664" s="201"/>
      <c r="G6664" s="201"/>
      <c r="M6664" s="203"/>
    </row>
    <row r="6665" spans="1:13" s="189" customFormat="1" ht="15" customHeight="1" x14ac:dyDescent="0.25">
      <c r="A6665" s="204"/>
      <c r="F6665" s="201"/>
      <c r="G6665" s="201"/>
      <c r="M6665" s="203"/>
    </row>
    <row r="6666" spans="1:13" s="189" customFormat="1" ht="15" customHeight="1" x14ac:dyDescent="0.25">
      <c r="A6666" s="204"/>
      <c r="F6666" s="201"/>
      <c r="G6666" s="201"/>
      <c r="M6666" s="203"/>
    </row>
    <row r="6667" spans="1:13" s="189" customFormat="1" ht="15" customHeight="1" x14ac:dyDescent="0.25">
      <c r="A6667" s="204"/>
      <c r="F6667" s="201"/>
      <c r="G6667" s="201"/>
      <c r="M6667" s="203"/>
    </row>
    <row r="6668" spans="1:13" s="189" customFormat="1" ht="15" customHeight="1" x14ac:dyDescent="0.25">
      <c r="A6668" s="204"/>
      <c r="F6668" s="201"/>
      <c r="G6668" s="201"/>
      <c r="M6668" s="203"/>
    </row>
    <row r="6669" spans="1:13" s="189" customFormat="1" ht="15" customHeight="1" x14ac:dyDescent="0.25">
      <c r="A6669" s="204"/>
      <c r="F6669" s="201"/>
      <c r="G6669" s="201"/>
      <c r="M6669" s="203"/>
    </row>
    <row r="6670" spans="1:13" s="189" customFormat="1" ht="15" customHeight="1" x14ac:dyDescent="0.25">
      <c r="A6670" s="204"/>
      <c r="F6670" s="201"/>
      <c r="G6670" s="201"/>
      <c r="M6670" s="203"/>
    </row>
    <row r="6671" spans="1:13" s="189" customFormat="1" ht="15" customHeight="1" x14ac:dyDescent="0.25">
      <c r="A6671" s="204"/>
      <c r="F6671" s="201"/>
      <c r="G6671" s="201"/>
      <c r="M6671" s="203"/>
    </row>
    <row r="6672" spans="1:13" s="189" customFormat="1" ht="15" customHeight="1" x14ac:dyDescent="0.25">
      <c r="A6672" s="204"/>
      <c r="F6672" s="201"/>
      <c r="G6672" s="201"/>
      <c r="M6672" s="203"/>
    </row>
    <row r="6673" spans="1:13" s="189" customFormat="1" ht="15" customHeight="1" x14ac:dyDescent="0.25">
      <c r="A6673" s="204"/>
      <c r="F6673" s="201"/>
      <c r="G6673" s="201"/>
      <c r="M6673" s="203"/>
    </row>
    <row r="6674" spans="1:13" s="189" customFormat="1" ht="15" customHeight="1" x14ac:dyDescent="0.25">
      <c r="A6674" s="204"/>
      <c r="F6674" s="201"/>
      <c r="G6674" s="201"/>
      <c r="M6674" s="203"/>
    </row>
    <row r="6675" spans="1:13" s="189" customFormat="1" ht="15" customHeight="1" x14ac:dyDescent="0.25">
      <c r="A6675" s="204"/>
      <c r="F6675" s="201"/>
      <c r="G6675" s="201"/>
      <c r="M6675" s="203"/>
    </row>
    <row r="6676" spans="1:13" s="189" customFormat="1" ht="15" customHeight="1" x14ac:dyDescent="0.25">
      <c r="A6676" s="204"/>
      <c r="F6676" s="201"/>
      <c r="G6676" s="201"/>
      <c r="M6676" s="203"/>
    </row>
    <row r="6677" spans="1:13" s="189" customFormat="1" ht="15" customHeight="1" x14ac:dyDescent="0.25">
      <c r="A6677" s="204"/>
      <c r="F6677" s="201"/>
      <c r="G6677" s="201"/>
      <c r="M6677" s="203"/>
    </row>
    <row r="6678" spans="1:13" s="189" customFormat="1" ht="15" customHeight="1" x14ac:dyDescent="0.25">
      <c r="A6678" s="204"/>
      <c r="F6678" s="201"/>
      <c r="G6678" s="201"/>
      <c r="M6678" s="203"/>
    </row>
    <row r="6679" spans="1:13" s="189" customFormat="1" ht="15" customHeight="1" x14ac:dyDescent="0.25">
      <c r="A6679" s="204"/>
      <c r="F6679" s="201"/>
      <c r="G6679" s="201"/>
      <c r="M6679" s="203"/>
    </row>
    <row r="6680" spans="1:13" s="189" customFormat="1" ht="15" customHeight="1" x14ac:dyDescent="0.25">
      <c r="A6680" s="204"/>
      <c r="F6680" s="201"/>
      <c r="G6680" s="201"/>
      <c r="M6680" s="203"/>
    </row>
    <row r="6681" spans="1:13" s="189" customFormat="1" ht="15" customHeight="1" x14ac:dyDescent="0.25">
      <c r="A6681" s="204"/>
      <c r="F6681" s="201"/>
      <c r="G6681" s="201"/>
      <c r="M6681" s="203"/>
    </row>
    <row r="6682" spans="1:13" s="189" customFormat="1" ht="15" customHeight="1" x14ac:dyDescent="0.25">
      <c r="A6682" s="204"/>
      <c r="F6682" s="201"/>
      <c r="G6682" s="201"/>
      <c r="M6682" s="203"/>
    </row>
    <row r="6683" spans="1:13" s="189" customFormat="1" ht="15" customHeight="1" x14ac:dyDescent="0.25">
      <c r="A6683" s="204"/>
      <c r="F6683" s="201"/>
      <c r="G6683" s="201"/>
      <c r="M6683" s="203"/>
    </row>
    <row r="6684" spans="1:13" s="189" customFormat="1" ht="15" customHeight="1" x14ac:dyDescent="0.25">
      <c r="A6684" s="204"/>
      <c r="F6684" s="201"/>
      <c r="G6684" s="201"/>
      <c r="M6684" s="203"/>
    </row>
    <row r="6685" spans="1:13" s="189" customFormat="1" ht="15" customHeight="1" x14ac:dyDescent="0.25">
      <c r="A6685" s="204"/>
      <c r="F6685" s="201"/>
      <c r="G6685" s="201"/>
      <c r="M6685" s="203"/>
    </row>
    <row r="6686" spans="1:13" s="189" customFormat="1" ht="15" customHeight="1" x14ac:dyDescent="0.25">
      <c r="A6686" s="204"/>
      <c r="F6686" s="201"/>
      <c r="G6686" s="201"/>
      <c r="M6686" s="203"/>
    </row>
    <row r="6687" spans="1:13" s="189" customFormat="1" ht="15" customHeight="1" x14ac:dyDescent="0.25">
      <c r="A6687" s="204"/>
      <c r="F6687" s="201"/>
      <c r="G6687" s="201"/>
      <c r="M6687" s="203"/>
    </row>
    <row r="6688" spans="1:13" s="189" customFormat="1" ht="15" customHeight="1" x14ac:dyDescent="0.25">
      <c r="A6688" s="204"/>
      <c r="F6688" s="201"/>
      <c r="G6688" s="201"/>
      <c r="M6688" s="203"/>
    </row>
    <row r="6689" spans="1:13" s="189" customFormat="1" ht="15" customHeight="1" x14ac:dyDescent="0.25">
      <c r="A6689" s="204"/>
      <c r="F6689" s="201"/>
      <c r="G6689" s="201"/>
      <c r="M6689" s="203"/>
    </row>
    <row r="6690" spans="1:13" s="189" customFormat="1" ht="15" customHeight="1" x14ac:dyDescent="0.25">
      <c r="A6690" s="204"/>
      <c r="F6690" s="201"/>
      <c r="G6690" s="201"/>
      <c r="M6690" s="203"/>
    </row>
    <row r="6691" spans="1:13" s="189" customFormat="1" ht="15" customHeight="1" x14ac:dyDescent="0.25">
      <c r="A6691" s="204"/>
      <c r="F6691" s="201"/>
      <c r="G6691" s="201"/>
      <c r="M6691" s="203"/>
    </row>
    <row r="6692" spans="1:13" s="189" customFormat="1" ht="15" customHeight="1" x14ac:dyDescent="0.25">
      <c r="A6692" s="204"/>
      <c r="F6692" s="201"/>
      <c r="G6692" s="201"/>
      <c r="M6692" s="203"/>
    </row>
    <row r="6693" spans="1:13" s="189" customFormat="1" ht="15" customHeight="1" x14ac:dyDescent="0.25">
      <c r="A6693" s="204"/>
      <c r="F6693" s="201"/>
      <c r="G6693" s="201"/>
      <c r="M6693" s="203"/>
    </row>
    <row r="6694" spans="1:13" s="189" customFormat="1" ht="15" customHeight="1" x14ac:dyDescent="0.25">
      <c r="A6694" s="204"/>
      <c r="F6694" s="201"/>
      <c r="G6694" s="201"/>
      <c r="M6694" s="203"/>
    </row>
    <row r="6695" spans="1:13" s="189" customFormat="1" ht="15" customHeight="1" x14ac:dyDescent="0.25">
      <c r="A6695" s="204"/>
      <c r="F6695" s="201"/>
      <c r="G6695" s="201"/>
      <c r="M6695" s="203"/>
    </row>
    <row r="6696" spans="1:13" s="189" customFormat="1" ht="15" customHeight="1" x14ac:dyDescent="0.25">
      <c r="A6696" s="204"/>
      <c r="F6696" s="201"/>
      <c r="G6696" s="201"/>
      <c r="M6696" s="203"/>
    </row>
    <row r="6697" spans="1:13" s="189" customFormat="1" ht="15" customHeight="1" x14ac:dyDescent="0.25">
      <c r="A6697" s="204"/>
      <c r="F6697" s="201"/>
      <c r="G6697" s="201"/>
      <c r="M6697" s="203"/>
    </row>
    <row r="6698" spans="1:13" s="189" customFormat="1" ht="15" customHeight="1" x14ac:dyDescent="0.25">
      <c r="A6698" s="204"/>
      <c r="F6698" s="201"/>
      <c r="G6698" s="201"/>
      <c r="M6698" s="203"/>
    </row>
    <row r="6699" spans="1:13" s="189" customFormat="1" ht="15" customHeight="1" x14ac:dyDescent="0.25">
      <c r="A6699" s="204"/>
      <c r="F6699" s="201"/>
      <c r="G6699" s="201"/>
      <c r="M6699" s="203"/>
    </row>
    <row r="6700" spans="1:13" s="189" customFormat="1" ht="15" customHeight="1" x14ac:dyDescent="0.25">
      <c r="A6700" s="204"/>
      <c r="F6700" s="201"/>
      <c r="G6700" s="201"/>
      <c r="M6700" s="203"/>
    </row>
    <row r="6701" spans="1:13" s="189" customFormat="1" ht="15" customHeight="1" x14ac:dyDescent="0.25">
      <c r="A6701" s="204"/>
      <c r="F6701" s="201"/>
      <c r="G6701" s="201"/>
      <c r="M6701" s="203"/>
    </row>
    <row r="6702" spans="1:13" s="189" customFormat="1" ht="15" customHeight="1" x14ac:dyDescent="0.25">
      <c r="A6702" s="204"/>
      <c r="F6702" s="201"/>
      <c r="G6702" s="201"/>
      <c r="M6702" s="203"/>
    </row>
    <row r="6703" spans="1:13" s="189" customFormat="1" ht="15" customHeight="1" x14ac:dyDescent="0.25">
      <c r="A6703" s="204"/>
      <c r="F6703" s="201"/>
      <c r="G6703" s="201"/>
      <c r="M6703" s="203"/>
    </row>
    <row r="6704" spans="1:13" s="189" customFormat="1" ht="15" customHeight="1" x14ac:dyDescent="0.25">
      <c r="A6704" s="204"/>
      <c r="F6704" s="201"/>
      <c r="G6704" s="201"/>
      <c r="M6704" s="203"/>
    </row>
    <row r="6705" spans="1:13" s="189" customFormat="1" ht="15" customHeight="1" x14ac:dyDescent="0.25">
      <c r="A6705" s="204"/>
      <c r="F6705" s="201"/>
      <c r="G6705" s="201"/>
      <c r="M6705" s="203"/>
    </row>
    <row r="6706" spans="1:13" s="189" customFormat="1" ht="15" customHeight="1" x14ac:dyDescent="0.25">
      <c r="A6706" s="204"/>
      <c r="F6706" s="201"/>
      <c r="G6706" s="201"/>
      <c r="M6706" s="203"/>
    </row>
    <row r="6707" spans="1:13" s="189" customFormat="1" ht="15" customHeight="1" x14ac:dyDescent="0.25">
      <c r="A6707" s="204"/>
      <c r="F6707" s="201"/>
      <c r="G6707" s="201"/>
      <c r="M6707" s="203"/>
    </row>
    <row r="6708" spans="1:13" s="189" customFormat="1" ht="15" customHeight="1" x14ac:dyDescent="0.25">
      <c r="A6708" s="204"/>
      <c r="F6708" s="201"/>
      <c r="G6708" s="201"/>
      <c r="M6708" s="203"/>
    </row>
    <row r="6709" spans="1:13" s="189" customFormat="1" ht="15" customHeight="1" x14ac:dyDescent="0.25">
      <c r="A6709" s="204"/>
      <c r="F6709" s="201"/>
      <c r="G6709" s="201"/>
      <c r="M6709" s="203"/>
    </row>
    <row r="6710" spans="1:13" s="189" customFormat="1" ht="15" customHeight="1" x14ac:dyDescent="0.25">
      <c r="A6710" s="204"/>
      <c r="F6710" s="201"/>
      <c r="G6710" s="201"/>
      <c r="M6710" s="203"/>
    </row>
    <row r="6711" spans="1:13" s="189" customFormat="1" ht="15" customHeight="1" x14ac:dyDescent="0.25">
      <c r="A6711" s="204"/>
      <c r="F6711" s="201"/>
      <c r="G6711" s="201"/>
      <c r="M6711" s="203"/>
    </row>
    <row r="6712" spans="1:13" s="189" customFormat="1" ht="15" customHeight="1" x14ac:dyDescent="0.25">
      <c r="A6712" s="204"/>
      <c r="F6712" s="201"/>
      <c r="G6712" s="201"/>
      <c r="M6712" s="203"/>
    </row>
    <row r="6713" spans="1:13" s="189" customFormat="1" ht="15" customHeight="1" x14ac:dyDescent="0.25">
      <c r="A6713" s="204"/>
      <c r="F6713" s="201"/>
      <c r="G6713" s="201"/>
      <c r="M6713" s="203"/>
    </row>
    <row r="6714" spans="1:13" s="189" customFormat="1" ht="15" customHeight="1" x14ac:dyDescent="0.25">
      <c r="A6714" s="204"/>
      <c r="F6714" s="201"/>
      <c r="G6714" s="201"/>
      <c r="M6714" s="203"/>
    </row>
    <row r="6715" spans="1:13" s="189" customFormat="1" ht="15" customHeight="1" x14ac:dyDescent="0.25">
      <c r="A6715" s="204"/>
      <c r="F6715" s="201"/>
      <c r="G6715" s="201"/>
      <c r="M6715" s="203"/>
    </row>
    <row r="6716" spans="1:13" s="189" customFormat="1" ht="15" customHeight="1" x14ac:dyDescent="0.25">
      <c r="A6716" s="204"/>
      <c r="F6716" s="201"/>
      <c r="G6716" s="201"/>
      <c r="M6716" s="203"/>
    </row>
    <row r="6717" spans="1:13" s="189" customFormat="1" ht="15" customHeight="1" x14ac:dyDescent="0.25">
      <c r="A6717" s="204"/>
      <c r="F6717" s="201"/>
      <c r="G6717" s="201"/>
      <c r="M6717" s="203"/>
    </row>
    <row r="6718" spans="1:13" s="189" customFormat="1" ht="15" customHeight="1" x14ac:dyDescent="0.25">
      <c r="A6718" s="204"/>
      <c r="F6718" s="201"/>
      <c r="G6718" s="201"/>
      <c r="M6718" s="203"/>
    </row>
    <row r="6719" spans="1:13" s="189" customFormat="1" ht="15" customHeight="1" x14ac:dyDescent="0.25">
      <c r="A6719" s="204"/>
      <c r="F6719" s="201"/>
      <c r="G6719" s="201"/>
      <c r="M6719" s="203"/>
    </row>
    <row r="6720" spans="1:13" s="189" customFormat="1" ht="15" customHeight="1" x14ac:dyDescent="0.25">
      <c r="A6720" s="204"/>
      <c r="F6720" s="201"/>
      <c r="G6720" s="201"/>
      <c r="M6720" s="203"/>
    </row>
    <row r="6721" spans="1:13" s="189" customFormat="1" ht="15" customHeight="1" x14ac:dyDescent="0.25">
      <c r="A6721" s="204"/>
      <c r="F6721" s="201"/>
      <c r="G6721" s="201"/>
      <c r="M6721" s="203"/>
    </row>
    <row r="6722" spans="1:13" s="189" customFormat="1" ht="15" customHeight="1" x14ac:dyDescent="0.25">
      <c r="A6722" s="204"/>
      <c r="F6722" s="201"/>
      <c r="G6722" s="201"/>
      <c r="M6722" s="203"/>
    </row>
    <row r="6723" spans="1:13" s="189" customFormat="1" ht="15" customHeight="1" x14ac:dyDescent="0.25">
      <c r="A6723" s="204"/>
      <c r="F6723" s="201"/>
      <c r="G6723" s="201"/>
      <c r="M6723" s="203"/>
    </row>
    <row r="6724" spans="1:13" s="189" customFormat="1" ht="15" customHeight="1" x14ac:dyDescent="0.25">
      <c r="A6724" s="204"/>
      <c r="F6724" s="201"/>
      <c r="G6724" s="201"/>
      <c r="M6724" s="203"/>
    </row>
    <row r="6725" spans="1:13" s="189" customFormat="1" ht="15" customHeight="1" x14ac:dyDescent="0.25">
      <c r="A6725" s="204"/>
      <c r="F6725" s="201"/>
      <c r="G6725" s="201"/>
      <c r="M6725" s="203"/>
    </row>
    <row r="6726" spans="1:13" s="189" customFormat="1" ht="15" customHeight="1" x14ac:dyDescent="0.25">
      <c r="A6726" s="204"/>
      <c r="F6726" s="201"/>
      <c r="G6726" s="201"/>
      <c r="M6726" s="203"/>
    </row>
    <row r="6727" spans="1:13" s="189" customFormat="1" ht="15" customHeight="1" x14ac:dyDescent="0.25">
      <c r="A6727" s="204"/>
      <c r="F6727" s="201"/>
      <c r="G6727" s="201"/>
      <c r="M6727" s="203"/>
    </row>
    <row r="6728" spans="1:13" s="189" customFormat="1" ht="15" customHeight="1" x14ac:dyDescent="0.25">
      <c r="A6728" s="204"/>
      <c r="F6728" s="201"/>
      <c r="G6728" s="201"/>
      <c r="M6728" s="203"/>
    </row>
    <row r="6729" spans="1:13" s="189" customFormat="1" ht="15" customHeight="1" x14ac:dyDescent="0.25">
      <c r="A6729" s="204"/>
      <c r="F6729" s="201"/>
      <c r="G6729" s="201"/>
      <c r="M6729" s="203"/>
    </row>
    <row r="6730" spans="1:13" s="189" customFormat="1" ht="15" customHeight="1" x14ac:dyDescent="0.25">
      <c r="A6730" s="204"/>
      <c r="F6730" s="201"/>
      <c r="G6730" s="201"/>
      <c r="M6730" s="203"/>
    </row>
    <row r="6731" spans="1:13" s="189" customFormat="1" ht="15" customHeight="1" x14ac:dyDescent="0.25">
      <c r="A6731" s="204"/>
      <c r="F6731" s="201"/>
      <c r="G6731" s="201"/>
      <c r="M6731" s="203"/>
    </row>
    <row r="6732" spans="1:13" s="189" customFormat="1" ht="15" customHeight="1" x14ac:dyDescent="0.25">
      <c r="A6732" s="204"/>
      <c r="F6732" s="201"/>
      <c r="G6732" s="201"/>
      <c r="M6732" s="203"/>
    </row>
    <row r="6733" spans="1:13" s="189" customFormat="1" ht="15" customHeight="1" x14ac:dyDescent="0.25">
      <c r="A6733" s="204"/>
      <c r="F6733" s="201"/>
      <c r="G6733" s="201"/>
      <c r="M6733" s="203"/>
    </row>
    <row r="6734" spans="1:13" s="189" customFormat="1" ht="15" customHeight="1" x14ac:dyDescent="0.25">
      <c r="A6734" s="204"/>
      <c r="F6734" s="201"/>
      <c r="G6734" s="201"/>
      <c r="M6734" s="203"/>
    </row>
    <row r="6735" spans="1:13" s="189" customFormat="1" ht="15" customHeight="1" x14ac:dyDescent="0.25">
      <c r="A6735" s="204"/>
      <c r="F6735" s="201"/>
      <c r="G6735" s="201"/>
      <c r="M6735" s="203"/>
    </row>
    <row r="6736" spans="1:13" s="189" customFormat="1" ht="15" customHeight="1" x14ac:dyDescent="0.25">
      <c r="A6736" s="204"/>
      <c r="F6736" s="201"/>
      <c r="G6736" s="201"/>
      <c r="M6736" s="203"/>
    </row>
    <row r="6737" spans="1:13" s="189" customFormat="1" ht="15" customHeight="1" x14ac:dyDescent="0.25">
      <c r="A6737" s="204"/>
      <c r="F6737" s="201"/>
      <c r="G6737" s="201"/>
      <c r="M6737" s="203"/>
    </row>
    <row r="6738" spans="1:13" s="189" customFormat="1" ht="15" customHeight="1" x14ac:dyDescent="0.25">
      <c r="A6738" s="204"/>
      <c r="F6738" s="201"/>
      <c r="G6738" s="201"/>
      <c r="M6738" s="203"/>
    </row>
    <row r="6739" spans="1:13" s="189" customFormat="1" ht="15" customHeight="1" x14ac:dyDescent="0.25">
      <c r="A6739" s="204"/>
      <c r="F6739" s="201"/>
      <c r="G6739" s="201"/>
      <c r="M6739" s="203"/>
    </row>
    <row r="6740" spans="1:13" s="189" customFormat="1" ht="15" customHeight="1" x14ac:dyDescent="0.25">
      <c r="A6740" s="204"/>
      <c r="F6740" s="201"/>
      <c r="G6740" s="201"/>
      <c r="M6740" s="203"/>
    </row>
    <row r="6741" spans="1:13" s="189" customFormat="1" ht="15" customHeight="1" x14ac:dyDescent="0.25">
      <c r="A6741" s="204"/>
      <c r="F6741" s="201"/>
      <c r="G6741" s="201"/>
      <c r="M6741" s="203"/>
    </row>
    <row r="6742" spans="1:13" s="189" customFormat="1" ht="15" customHeight="1" x14ac:dyDescent="0.25">
      <c r="A6742" s="204"/>
      <c r="F6742" s="201"/>
      <c r="G6742" s="201"/>
      <c r="M6742" s="203"/>
    </row>
    <row r="6743" spans="1:13" s="189" customFormat="1" ht="15" customHeight="1" x14ac:dyDescent="0.25">
      <c r="A6743" s="204"/>
      <c r="F6743" s="201"/>
      <c r="G6743" s="201"/>
      <c r="M6743" s="203"/>
    </row>
    <row r="6744" spans="1:13" s="189" customFormat="1" ht="15" customHeight="1" x14ac:dyDescent="0.25">
      <c r="A6744" s="204"/>
      <c r="F6744" s="201"/>
      <c r="G6744" s="201"/>
      <c r="M6744" s="203"/>
    </row>
    <row r="6745" spans="1:13" s="189" customFormat="1" ht="15" customHeight="1" x14ac:dyDescent="0.25">
      <c r="A6745" s="204"/>
      <c r="F6745" s="201"/>
      <c r="G6745" s="201"/>
      <c r="M6745" s="203"/>
    </row>
    <row r="6746" spans="1:13" s="189" customFormat="1" ht="15" customHeight="1" x14ac:dyDescent="0.25">
      <c r="A6746" s="204"/>
      <c r="F6746" s="201"/>
      <c r="G6746" s="201"/>
      <c r="M6746" s="203"/>
    </row>
    <row r="6747" spans="1:13" s="189" customFormat="1" ht="15" customHeight="1" x14ac:dyDescent="0.25">
      <c r="A6747" s="204"/>
      <c r="F6747" s="201"/>
      <c r="G6747" s="201"/>
      <c r="M6747" s="203"/>
    </row>
    <row r="6748" spans="1:13" s="189" customFormat="1" ht="15" customHeight="1" x14ac:dyDescent="0.25">
      <c r="A6748" s="204"/>
      <c r="F6748" s="201"/>
      <c r="G6748" s="201"/>
      <c r="M6748" s="203"/>
    </row>
    <row r="6749" spans="1:13" s="189" customFormat="1" ht="15" customHeight="1" x14ac:dyDescent="0.25">
      <c r="A6749" s="204"/>
      <c r="F6749" s="201"/>
      <c r="G6749" s="201"/>
      <c r="M6749" s="203"/>
    </row>
    <row r="6750" spans="1:13" s="189" customFormat="1" ht="15" customHeight="1" x14ac:dyDescent="0.25">
      <c r="A6750" s="204"/>
      <c r="F6750" s="201"/>
      <c r="G6750" s="201"/>
      <c r="M6750" s="203"/>
    </row>
    <row r="6751" spans="1:13" s="189" customFormat="1" ht="15" customHeight="1" x14ac:dyDescent="0.25">
      <c r="A6751" s="204"/>
      <c r="F6751" s="201"/>
      <c r="G6751" s="201"/>
      <c r="M6751" s="203"/>
    </row>
    <row r="6752" spans="1:13" s="189" customFormat="1" ht="15" customHeight="1" x14ac:dyDescent="0.25">
      <c r="A6752" s="204"/>
      <c r="F6752" s="201"/>
      <c r="G6752" s="201"/>
      <c r="M6752" s="203"/>
    </row>
    <row r="6753" spans="1:13" s="189" customFormat="1" ht="15" customHeight="1" x14ac:dyDescent="0.25">
      <c r="A6753" s="204"/>
      <c r="F6753" s="201"/>
      <c r="G6753" s="201"/>
      <c r="M6753" s="203"/>
    </row>
    <row r="6754" spans="1:13" s="189" customFormat="1" ht="15" customHeight="1" x14ac:dyDescent="0.25">
      <c r="A6754" s="204"/>
      <c r="F6754" s="201"/>
      <c r="G6754" s="201"/>
      <c r="M6754" s="203"/>
    </row>
    <row r="6755" spans="1:13" s="189" customFormat="1" ht="15" customHeight="1" x14ac:dyDescent="0.25">
      <c r="A6755" s="204"/>
      <c r="F6755" s="201"/>
      <c r="G6755" s="201"/>
      <c r="M6755" s="203"/>
    </row>
    <row r="6756" spans="1:13" s="189" customFormat="1" ht="15" customHeight="1" x14ac:dyDescent="0.25">
      <c r="A6756" s="204"/>
      <c r="F6756" s="201"/>
      <c r="G6756" s="201"/>
      <c r="M6756" s="203"/>
    </row>
    <row r="6757" spans="1:13" s="189" customFormat="1" ht="15" customHeight="1" x14ac:dyDescent="0.25">
      <c r="A6757" s="204"/>
      <c r="F6757" s="201"/>
      <c r="G6757" s="201"/>
      <c r="M6757" s="203"/>
    </row>
    <row r="6758" spans="1:13" s="189" customFormat="1" ht="15" customHeight="1" x14ac:dyDescent="0.25">
      <c r="A6758" s="204"/>
      <c r="F6758" s="201"/>
      <c r="G6758" s="201"/>
      <c r="M6758" s="203"/>
    </row>
    <row r="6759" spans="1:13" s="189" customFormat="1" ht="15" customHeight="1" x14ac:dyDescent="0.25">
      <c r="A6759" s="204"/>
      <c r="F6759" s="201"/>
      <c r="G6759" s="201"/>
      <c r="M6759" s="203"/>
    </row>
    <row r="6760" spans="1:13" s="189" customFormat="1" ht="15" customHeight="1" x14ac:dyDescent="0.25">
      <c r="A6760" s="204"/>
      <c r="F6760" s="201"/>
      <c r="G6760" s="201"/>
      <c r="M6760" s="203"/>
    </row>
    <row r="6761" spans="1:13" s="189" customFormat="1" ht="15" customHeight="1" x14ac:dyDescent="0.25">
      <c r="A6761" s="204"/>
      <c r="F6761" s="201"/>
      <c r="G6761" s="201"/>
      <c r="M6761" s="203"/>
    </row>
    <row r="6762" spans="1:13" s="189" customFormat="1" ht="15" customHeight="1" x14ac:dyDescent="0.25">
      <c r="A6762" s="204"/>
      <c r="F6762" s="201"/>
      <c r="G6762" s="201"/>
      <c r="M6762" s="203"/>
    </row>
    <row r="6763" spans="1:13" s="189" customFormat="1" ht="15" customHeight="1" x14ac:dyDescent="0.25">
      <c r="A6763" s="204"/>
      <c r="F6763" s="201"/>
      <c r="G6763" s="201"/>
      <c r="M6763" s="203"/>
    </row>
    <row r="6764" spans="1:13" s="189" customFormat="1" ht="15" customHeight="1" x14ac:dyDescent="0.25">
      <c r="A6764" s="204"/>
      <c r="F6764" s="201"/>
      <c r="G6764" s="201"/>
      <c r="M6764" s="203"/>
    </row>
    <row r="6765" spans="1:13" s="189" customFormat="1" ht="15" customHeight="1" x14ac:dyDescent="0.25">
      <c r="A6765" s="204"/>
      <c r="F6765" s="201"/>
      <c r="G6765" s="201"/>
      <c r="M6765" s="203"/>
    </row>
    <row r="6766" spans="1:13" s="189" customFormat="1" ht="15" customHeight="1" x14ac:dyDescent="0.25">
      <c r="A6766" s="204"/>
      <c r="F6766" s="201"/>
      <c r="G6766" s="201"/>
      <c r="M6766" s="203"/>
    </row>
    <row r="6767" spans="1:13" s="189" customFormat="1" ht="15" customHeight="1" x14ac:dyDescent="0.25">
      <c r="A6767" s="204"/>
      <c r="F6767" s="201"/>
      <c r="G6767" s="201"/>
      <c r="M6767" s="203"/>
    </row>
    <row r="6768" spans="1:13" s="189" customFormat="1" ht="15" customHeight="1" x14ac:dyDescent="0.25">
      <c r="A6768" s="204"/>
      <c r="F6768" s="201"/>
      <c r="G6768" s="201"/>
      <c r="M6768" s="203"/>
    </row>
    <row r="6769" spans="1:13" s="189" customFormat="1" ht="15" customHeight="1" x14ac:dyDescent="0.25">
      <c r="A6769" s="204"/>
      <c r="F6769" s="201"/>
      <c r="G6769" s="201"/>
      <c r="M6769" s="203"/>
    </row>
    <row r="6770" spans="1:13" s="189" customFormat="1" ht="15" customHeight="1" x14ac:dyDescent="0.25">
      <c r="A6770" s="204"/>
      <c r="F6770" s="201"/>
      <c r="G6770" s="201"/>
      <c r="M6770" s="203"/>
    </row>
    <row r="6771" spans="1:13" s="189" customFormat="1" ht="15" customHeight="1" x14ac:dyDescent="0.25">
      <c r="A6771" s="204"/>
      <c r="F6771" s="201"/>
      <c r="G6771" s="201"/>
      <c r="M6771" s="203"/>
    </row>
    <row r="6772" spans="1:13" s="189" customFormat="1" ht="15" customHeight="1" x14ac:dyDescent="0.25">
      <c r="A6772" s="204"/>
      <c r="F6772" s="201"/>
      <c r="G6772" s="201"/>
      <c r="M6772" s="203"/>
    </row>
    <row r="6773" spans="1:13" s="189" customFormat="1" ht="15" customHeight="1" x14ac:dyDescent="0.25">
      <c r="A6773" s="204"/>
      <c r="F6773" s="201"/>
      <c r="G6773" s="201"/>
      <c r="M6773" s="203"/>
    </row>
    <row r="6774" spans="1:13" s="189" customFormat="1" ht="15" customHeight="1" x14ac:dyDescent="0.25">
      <c r="A6774" s="204"/>
      <c r="F6774" s="201"/>
      <c r="G6774" s="201"/>
      <c r="M6774" s="203"/>
    </row>
    <row r="6775" spans="1:13" s="189" customFormat="1" ht="15" customHeight="1" x14ac:dyDescent="0.25">
      <c r="A6775" s="204"/>
      <c r="F6775" s="201"/>
      <c r="G6775" s="201"/>
      <c r="M6775" s="203"/>
    </row>
    <row r="6776" spans="1:13" s="189" customFormat="1" ht="15" customHeight="1" x14ac:dyDescent="0.25">
      <c r="A6776" s="204"/>
      <c r="F6776" s="201"/>
      <c r="G6776" s="201"/>
      <c r="M6776" s="203"/>
    </row>
    <row r="6777" spans="1:13" s="189" customFormat="1" ht="15" customHeight="1" x14ac:dyDescent="0.25">
      <c r="A6777" s="204"/>
      <c r="F6777" s="201"/>
      <c r="G6777" s="201"/>
      <c r="M6777" s="203"/>
    </row>
    <row r="6778" spans="1:13" s="189" customFormat="1" ht="15" customHeight="1" x14ac:dyDescent="0.25">
      <c r="A6778" s="204"/>
      <c r="F6778" s="201"/>
      <c r="G6778" s="201"/>
      <c r="M6778" s="203"/>
    </row>
    <row r="6779" spans="1:13" s="189" customFormat="1" ht="15" customHeight="1" x14ac:dyDescent="0.25">
      <c r="A6779" s="204"/>
      <c r="F6779" s="201"/>
      <c r="G6779" s="201"/>
      <c r="M6779" s="203"/>
    </row>
    <row r="6780" spans="1:13" s="189" customFormat="1" ht="15" customHeight="1" x14ac:dyDescent="0.25">
      <c r="A6780" s="204"/>
      <c r="F6780" s="201"/>
      <c r="G6780" s="201"/>
      <c r="M6780" s="203"/>
    </row>
    <row r="6781" spans="1:13" s="189" customFormat="1" ht="15" customHeight="1" x14ac:dyDescent="0.25">
      <c r="A6781" s="204"/>
      <c r="F6781" s="201"/>
      <c r="G6781" s="201"/>
      <c r="M6781" s="203"/>
    </row>
    <row r="6782" spans="1:13" s="189" customFormat="1" ht="15" customHeight="1" x14ac:dyDescent="0.25">
      <c r="A6782" s="204"/>
      <c r="F6782" s="201"/>
      <c r="G6782" s="201"/>
      <c r="M6782" s="203"/>
    </row>
    <row r="6783" spans="1:13" s="189" customFormat="1" ht="15" customHeight="1" x14ac:dyDescent="0.25">
      <c r="A6783" s="204"/>
      <c r="F6783" s="201"/>
      <c r="G6783" s="201"/>
      <c r="M6783" s="203"/>
    </row>
    <row r="6784" spans="1:13" s="189" customFormat="1" ht="15" customHeight="1" x14ac:dyDescent="0.25">
      <c r="A6784" s="204"/>
      <c r="F6784" s="201"/>
      <c r="G6784" s="201"/>
      <c r="M6784" s="203"/>
    </row>
    <row r="6785" spans="1:13" s="189" customFormat="1" ht="15" customHeight="1" x14ac:dyDescent="0.25">
      <c r="A6785" s="204"/>
      <c r="F6785" s="201"/>
      <c r="G6785" s="201"/>
      <c r="M6785" s="203"/>
    </row>
    <row r="6786" spans="1:13" s="189" customFormat="1" ht="15" customHeight="1" x14ac:dyDescent="0.25">
      <c r="A6786" s="204"/>
      <c r="F6786" s="201"/>
      <c r="G6786" s="201"/>
      <c r="M6786" s="203"/>
    </row>
    <row r="6787" spans="1:13" s="189" customFormat="1" ht="15" customHeight="1" x14ac:dyDescent="0.25">
      <c r="A6787" s="204"/>
      <c r="F6787" s="201"/>
      <c r="G6787" s="201"/>
      <c r="M6787" s="203"/>
    </row>
    <row r="6788" spans="1:13" s="189" customFormat="1" ht="15" customHeight="1" x14ac:dyDescent="0.25">
      <c r="A6788" s="204"/>
      <c r="F6788" s="201"/>
      <c r="G6788" s="201"/>
      <c r="M6788" s="203"/>
    </row>
    <row r="6789" spans="1:13" s="189" customFormat="1" ht="15" customHeight="1" x14ac:dyDescent="0.25">
      <c r="A6789" s="204"/>
      <c r="F6789" s="201"/>
      <c r="G6789" s="201"/>
      <c r="M6789" s="203"/>
    </row>
    <row r="6790" spans="1:13" s="189" customFormat="1" ht="15" customHeight="1" x14ac:dyDescent="0.25">
      <c r="A6790" s="204"/>
      <c r="F6790" s="201"/>
      <c r="G6790" s="201"/>
      <c r="M6790" s="203"/>
    </row>
    <row r="6791" spans="1:13" s="189" customFormat="1" ht="15" customHeight="1" x14ac:dyDescent="0.25">
      <c r="A6791" s="204"/>
      <c r="F6791" s="201"/>
      <c r="G6791" s="201"/>
      <c r="M6791" s="203"/>
    </row>
    <row r="6792" spans="1:13" s="189" customFormat="1" ht="15" customHeight="1" x14ac:dyDescent="0.25">
      <c r="A6792" s="204"/>
      <c r="F6792" s="201"/>
      <c r="G6792" s="201"/>
      <c r="M6792" s="203"/>
    </row>
    <row r="6793" spans="1:13" s="189" customFormat="1" ht="15" customHeight="1" x14ac:dyDescent="0.25">
      <c r="A6793" s="204"/>
      <c r="F6793" s="201"/>
      <c r="G6793" s="201"/>
      <c r="M6793" s="203"/>
    </row>
    <row r="6794" spans="1:13" s="189" customFormat="1" ht="15" customHeight="1" x14ac:dyDescent="0.25">
      <c r="A6794" s="204"/>
      <c r="F6794" s="201"/>
      <c r="G6794" s="201"/>
      <c r="M6794" s="203"/>
    </row>
    <row r="6795" spans="1:13" s="189" customFormat="1" ht="15" customHeight="1" x14ac:dyDescent="0.25">
      <c r="A6795" s="204"/>
      <c r="F6795" s="201"/>
      <c r="G6795" s="201"/>
      <c r="M6795" s="203"/>
    </row>
    <row r="6796" spans="1:13" s="189" customFormat="1" ht="15" customHeight="1" x14ac:dyDescent="0.25">
      <c r="A6796" s="204"/>
      <c r="F6796" s="201"/>
      <c r="G6796" s="201"/>
      <c r="M6796" s="203"/>
    </row>
  </sheetData>
  <mergeCells count="1">
    <mergeCell ref="A1:M2"/>
  </mergeCells>
  <pageMargins left="0.74803149606299213" right="0.74803149606299213" top="0.98425196850393704" bottom="0.98425196850393704" header="0.51181102362204722" footer="0.51181102362204722"/>
  <pageSetup paperSize="9" scale="45" fitToHeight="20" orientation="landscape" r:id="rId1"/>
  <headerFooter alignWithMargins="0">
    <oddFooter xml:space="preserve">&amp;L&amp;D, &amp;T&amp;R&amp;8Copyright 2006 Phillip and Vanessa Jordan  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120"/>
  <sheetViews>
    <sheetView showGridLines="0" zoomScaleNormal="100" workbookViewId="0">
      <selection activeCell="I1" sqref="A1:XFD1048576"/>
    </sheetView>
  </sheetViews>
  <sheetFormatPr defaultRowHeight="15.75" x14ac:dyDescent="0.25"/>
  <cols>
    <col min="1" max="1" width="15.42578125" style="20" customWidth="1"/>
    <col min="2" max="2" width="11.7109375" style="20" customWidth="1"/>
    <col min="3" max="3" width="40.140625" style="20" customWidth="1"/>
    <col min="4" max="4" width="2" style="20" customWidth="1"/>
    <col min="5" max="5" width="17.140625" style="20" customWidth="1"/>
    <col min="6" max="6" width="39.42578125" style="20" customWidth="1"/>
    <col min="7" max="8" width="11.42578125" style="20" customWidth="1"/>
    <col min="9" max="9" width="36.42578125" style="20" customWidth="1"/>
    <col min="10" max="256" width="11.42578125" style="20" customWidth="1"/>
    <col min="257" max="16384" width="9.140625" style="20"/>
  </cols>
  <sheetData>
    <row r="1" spans="1:11" s="20" customFormat="1" ht="228" customHeight="1" x14ac:dyDescent="0.25">
      <c r="A1" s="169" t="s">
        <v>234</v>
      </c>
      <c r="B1" s="169"/>
      <c r="C1" s="169"/>
      <c r="D1" s="169"/>
      <c r="E1" s="169"/>
      <c r="F1" s="169"/>
      <c r="G1" s="169"/>
    </row>
    <row r="2" spans="1:11" s="20" customFormat="1" ht="35.25" customHeight="1" x14ac:dyDescent="0.25">
      <c r="A2" s="177"/>
      <c r="B2" s="176"/>
      <c r="C2" s="176"/>
      <c r="D2" s="176"/>
      <c r="E2" s="176"/>
      <c r="F2" s="176"/>
    </row>
    <row r="4" spans="1:11" s="20" customFormat="1" x14ac:dyDescent="0.25">
      <c r="A4" s="20" t="s">
        <v>233</v>
      </c>
    </row>
    <row r="6" spans="1:11" s="20" customFormat="1" x14ac:dyDescent="0.25">
      <c r="A6" s="205" t="s">
        <v>139</v>
      </c>
      <c r="B6" s="205"/>
      <c r="C6" s="205"/>
      <c r="D6" s="205"/>
      <c r="E6" s="205"/>
      <c r="F6" s="205"/>
    </row>
    <row r="7" spans="1:11" s="20" customFormat="1" ht="23.25" customHeight="1" thickBot="1" x14ac:dyDescent="0.3">
      <c r="A7" s="206" t="s">
        <v>104</v>
      </c>
      <c r="B7" s="206" t="s">
        <v>105</v>
      </c>
      <c r="C7" s="207" t="s">
        <v>129</v>
      </c>
      <c r="D7" s="207"/>
      <c r="E7" s="208" t="s">
        <v>132</v>
      </c>
      <c r="F7" s="208" t="s">
        <v>1</v>
      </c>
      <c r="G7" s="209"/>
    </row>
    <row r="8" spans="1:11" s="20" customFormat="1" ht="16.5" thickTop="1" x14ac:dyDescent="0.25">
      <c r="A8" s="210">
        <v>0.28125</v>
      </c>
      <c r="B8" s="210">
        <v>0.33333333333333331</v>
      </c>
      <c r="C8" s="211" t="s">
        <v>106</v>
      </c>
      <c r="D8" s="211"/>
      <c r="E8" s="210">
        <v>5.2083333333333336E-2</v>
      </c>
      <c r="H8" s="212"/>
      <c r="I8" s="212"/>
      <c r="K8" s="212"/>
    </row>
    <row r="9" spans="1:11" s="20" customFormat="1" x14ac:dyDescent="0.25">
      <c r="A9" s="210">
        <v>0.33333333333333331</v>
      </c>
      <c r="B9" s="210">
        <v>0.375</v>
      </c>
      <c r="C9" s="213" t="s">
        <v>107</v>
      </c>
      <c r="D9" s="213"/>
      <c r="E9" s="210">
        <v>4.1666666666666664E-2</v>
      </c>
      <c r="H9" s="212"/>
      <c r="I9" s="212"/>
      <c r="K9" s="212"/>
    </row>
    <row r="10" spans="1:11" s="20" customFormat="1" x14ac:dyDescent="0.25">
      <c r="A10" s="210">
        <v>0.375</v>
      </c>
      <c r="B10" s="210">
        <v>0.38541666666666669</v>
      </c>
      <c r="C10" s="213" t="s">
        <v>225</v>
      </c>
      <c r="D10" s="213"/>
      <c r="E10" s="210">
        <v>1.0416666666666666E-2</v>
      </c>
      <c r="H10" s="212"/>
      <c r="I10" s="212"/>
      <c r="K10" s="212"/>
    </row>
    <row r="11" spans="1:11" s="20" customFormat="1" x14ac:dyDescent="0.25">
      <c r="A11" s="210">
        <v>0.38541666666666669</v>
      </c>
      <c r="B11" s="210">
        <v>0.39583333333333331</v>
      </c>
      <c r="C11" s="213" t="s">
        <v>226</v>
      </c>
      <c r="D11" s="213"/>
      <c r="E11" s="210">
        <v>1.0416666666666666E-2</v>
      </c>
      <c r="H11" s="212"/>
      <c r="I11" s="212"/>
      <c r="K11" s="212"/>
    </row>
    <row r="12" spans="1:11" s="20" customFormat="1" x14ac:dyDescent="0.25">
      <c r="A12" s="210">
        <v>0.39583333333333331</v>
      </c>
      <c r="B12" s="210">
        <v>0.41666666666666669</v>
      </c>
      <c r="C12" s="213" t="s">
        <v>227</v>
      </c>
      <c r="D12" s="213"/>
      <c r="E12" s="210">
        <v>2.0833333333333332E-2</v>
      </c>
      <c r="H12" s="212"/>
      <c r="I12" s="212"/>
      <c r="K12" s="212"/>
    </row>
    <row r="13" spans="1:11" s="20" customFormat="1" x14ac:dyDescent="0.25">
      <c r="A13" s="210">
        <v>0.41666666666666669</v>
      </c>
      <c r="B13" s="210">
        <v>0.4236111111111111</v>
      </c>
      <c r="C13" s="213" t="s">
        <v>228</v>
      </c>
      <c r="D13" s="213"/>
      <c r="E13" s="210">
        <v>6.9444444444444441E-3</v>
      </c>
      <c r="H13" s="212"/>
      <c r="I13" s="212"/>
      <c r="K13" s="212"/>
    </row>
    <row r="14" spans="1:11" s="20" customFormat="1" x14ac:dyDescent="0.25">
      <c r="A14" s="210">
        <v>0.43055555555555558</v>
      </c>
      <c r="B14" s="210">
        <v>0.4375</v>
      </c>
      <c r="C14" s="213" t="s">
        <v>108</v>
      </c>
      <c r="D14" s="213"/>
      <c r="E14" s="210">
        <v>6.9444444444444441E-3</v>
      </c>
      <c r="H14" s="212"/>
      <c r="I14" s="212"/>
      <c r="K14" s="212"/>
    </row>
    <row r="15" spans="1:11" s="20" customFormat="1" x14ac:dyDescent="0.25">
      <c r="A15" s="210">
        <v>0.44097222222222227</v>
      </c>
      <c r="B15" s="210">
        <v>0.47222222222222227</v>
      </c>
      <c r="C15" s="213" t="s">
        <v>109</v>
      </c>
      <c r="D15" s="213"/>
      <c r="E15" s="210">
        <v>3.125E-2</v>
      </c>
      <c r="H15" s="212"/>
      <c r="I15" s="212"/>
      <c r="K15" s="212"/>
    </row>
    <row r="16" spans="1:11" s="20" customFormat="1" x14ac:dyDescent="0.25">
      <c r="A16" s="210">
        <v>0.47222222222222227</v>
      </c>
      <c r="B16" s="210">
        <v>0.47916666666666669</v>
      </c>
      <c r="C16" s="213" t="s">
        <v>110</v>
      </c>
      <c r="D16" s="213"/>
      <c r="E16" s="210">
        <v>6.9444444444444441E-3</v>
      </c>
      <c r="H16" s="212"/>
      <c r="I16" s="212"/>
      <c r="K16" s="212"/>
    </row>
    <row r="17" spans="1:11" s="20" customFormat="1" x14ac:dyDescent="0.25">
      <c r="A17" s="210">
        <v>0.47916666666666669</v>
      </c>
      <c r="B17" s="210">
        <v>0.49305555555555558</v>
      </c>
      <c r="C17" s="213" t="s">
        <v>224</v>
      </c>
      <c r="D17" s="213"/>
      <c r="E17" s="210">
        <v>1.3888888888888888E-2</v>
      </c>
      <c r="H17" s="212"/>
      <c r="I17" s="212"/>
      <c r="K17" s="212"/>
    </row>
    <row r="18" spans="1:11" s="20" customFormat="1" x14ac:dyDescent="0.25">
      <c r="A18" s="210">
        <v>0.49305555555555558</v>
      </c>
      <c r="B18" s="210">
        <v>0.52083333333333337</v>
      </c>
      <c r="C18" s="213" t="s">
        <v>223</v>
      </c>
      <c r="D18" s="213"/>
      <c r="E18" s="210">
        <v>2.7777777777777776E-2</v>
      </c>
      <c r="H18" s="212"/>
      <c r="I18" s="212"/>
      <c r="K18" s="212"/>
    </row>
    <row r="19" spans="1:11" s="20" customFormat="1" x14ac:dyDescent="0.25">
      <c r="A19" s="210">
        <v>0.52083333333333337</v>
      </c>
      <c r="B19" s="210">
        <v>0.54166666666666663</v>
      </c>
      <c r="C19" s="213" t="s">
        <v>111</v>
      </c>
      <c r="D19" s="213"/>
      <c r="E19" s="210">
        <v>2.0833333333333332E-2</v>
      </c>
      <c r="H19" s="212"/>
      <c r="I19" s="212"/>
      <c r="K19" s="212"/>
    </row>
    <row r="20" spans="1:11" s="20" customFormat="1" x14ac:dyDescent="0.25">
      <c r="A20" s="210">
        <v>0.52083333333333337</v>
      </c>
      <c r="B20" s="210">
        <v>0.6875</v>
      </c>
      <c r="C20" s="213" t="s">
        <v>159</v>
      </c>
      <c r="D20" s="213"/>
      <c r="E20" s="210">
        <v>0.16666666666666666</v>
      </c>
      <c r="H20" s="212"/>
      <c r="I20" s="212"/>
      <c r="K20" s="212"/>
    </row>
    <row r="21" spans="1:11" s="20" customFormat="1" x14ac:dyDescent="0.25">
      <c r="A21" s="214"/>
      <c r="B21" s="214"/>
      <c r="C21" s="214"/>
      <c r="D21" s="214"/>
      <c r="E21" s="214"/>
      <c r="F21" s="214"/>
    </row>
    <row r="22" spans="1:11" s="20" customFormat="1" x14ac:dyDescent="0.25">
      <c r="A22" s="214"/>
      <c r="B22" s="214"/>
      <c r="C22" s="214"/>
      <c r="D22" s="214"/>
      <c r="E22" s="214"/>
      <c r="F22" s="214"/>
    </row>
    <row r="23" spans="1:11" s="20" customFormat="1" ht="26.25" x14ac:dyDescent="0.4">
      <c r="A23" s="215" t="s">
        <v>286</v>
      </c>
      <c r="B23" s="215"/>
      <c r="C23" s="215"/>
      <c r="D23" s="215"/>
      <c r="E23" s="215"/>
      <c r="F23" s="215"/>
    </row>
    <row r="24" spans="1:11" s="20" customFormat="1" x14ac:dyDescent="0.25">
      <c r="A24" s="176"/>
      <c r="B24" s="176"/>
      <c r="C24" s="176"/>
      <c r="D24" s="176"/>
      <c r="E24" s="176"/>
      <c r="F24" s="176"/>
    </row>
    <row r="25" spans="1:11" s="20" customFormat="1" x14ac:dyDescent="0.25">
      <c r="A25" s="205" t="s">
        <v>140</v>
      </c>
      <c r="B25" s="216"/>
      <c r="C25" s="216"/>
      <c r="D25" s="216"/>
      <c r="E25" s="216"/>
      <c r="F25" s="216"/>
    </row>
    <row r="26" spans="1:11" s="20" customFormat="1" ht="23.25" customHeight="1" thickBot="1" x14ac:dyDescent="0.3">
      <c r="A26" s="208" t="s">
        <v>104</v>
      </c>
      <c r="B26" s="207" t="s">
        <v>129</v>
      </c>
      <c r="C26" s="217"/>
      <c r="D26" s="207" t="s">
        <v>130</v>
      </c>
      <c r="E26" s="207"/>
      <c r="F26" s="207"/>
    </row>
    <row r="27" spans="1:11" s="20" customFormat="1" ht="16.5" thickTop="1" x14ac:dyDescent="0.25">
      <c r="A27" s="210">
        <v>0.44097222222222227</v>
      </c>
      <c r="B27" s="213" t="s">
        <v>131</v>
      </c>
      <c r="C27" s="213"/>
      <c r="D27" s="218"/>
      <c r="E27" s="218"/>
      <c r="F27" s="219"/>
    </row>
    <row r="28" spans="1:11" s="20" customFormat="1" x14ac:dyDescent="0.25">
      <c r="A28" s="210">
        <f>A27</f>
        <v>0.44097222222222227</v>
      </c>
      <c r="B28" s="213" t="s">
        <v>229</v>
      </c>
      <c r="C28" s="213"/>
      <c r="D28" s="219"/>
      <c r="E28" s="219"/>
      <c r="F28" s="219"/>
    </row>
    <row r="29" spans="1:11" s="20" customFormat="1" x14ac:dyDescent="0.25">
      <c r="A29" s="210">
        <v>0.44374999999999998</v>
      </c>
      <c r="B29" s="213" t="s">
        <v>119</v>
      </c>
      <c r="C29" s="213"/>
      <c r="D29" s="219"/>
      <c r="E29" s="219"/>
      <c r="F29" s="219"/>
    </row>
    <row r="30" spans="1:11" s="20" customFormat="1" x14ac:dyDescent="0.25">
      <c r="A30" s="210">
        <v>0.44444444444444442</v>
      </c>
      <c r="B30" s="219" t="s">
        <v>230</v>
      </c>
      <c r="C30" s="219"/>
      <c r="D30" s="219"/>
      <c r="E30" s="219"/>
      <c r="F30" s="219"/>
    </row>
    <row r="31" spans="1:11" s="20" customFormat="1" x14ac:dyDescent="0.25">
      <c r="A31" s="210">
        <v>0.44722222222222219</v>
      </c>
      <c r="B31" s="219" t="s">
        <v>141</v>
      </c>
      <c r="C31" s="219"/>
      <c r="D31" s="219"/>
      <c r="E31" s="219"/>
      <c r="F31" s="219"/>
    </row>
    <row r="32" spans="1:11" s="20" customFormat="1" x14ac:dyDescent="0.25">
      <c r="A32" s="210">
        <v>0.44791666666666669</v>
      </c>
      <c r="B32" s="219" t="s">
        <v>230</v>
      </c>
      <c r="C32" s="219"/>
      <c r="D32" s="219"/>
      <c r="E32" s="219"/>
      <c r="F32" s="219"/>
    </row>
    <row r="33" spans="1:6" s="20" customFormat="1" x14ac:dyDescent="0.25">
      <c r="A33" s="210">
        <v>0.45</v>
      </c>
      <c r="B33" s="219" t="s">
        <v>160</v>
      </c>
      <c r="C33" s="219"/>
      <c r="D33" s="219"/>
      <c r="E33" s="219"/>
      <c r="F33" s="219"/>
    </row>
    <row r="34" spans="1:6" s="20" customFormat="1" x14ac:dyDescent="0.25">
      <c r="A34" s="210">
        <v>0.4513888888888889</v>
      </c>
      <c r="B34" s="219" t="s">
        <v>137</v>
      </c>
      <c r="C34" s="219"/>
      <c r="D34" s="219"/>
      <c r="E34" s="219"/>
      <c r="F34" s="219"/>
    </row>
    <row r="35" spans="1:6" s="20" customFormat="1" x14ac:dyDescent="0.25">
      <c r="A35" s="210">
        <v>0.45694444444444443</v>
      </c>
      <c r="B35" s="219" t="s">
        <v>120</v>
      </c>
      <c r="C35" s="219"/>
      <c r="D35" s="219"/>
      <c r="E35" s="219"/>
      <c r="F35" s="219"/>
    </row>
    <row r="36" spans="1:6" s="20" customFormat="1" x14ac:dyDescent="0.25">
      <c r="A36" s="210">
        <v>0.45763888888888887</v>
      </c>
      <c r="B36" s="219" t="s">
        <v>121</v>
      </c>
      <c r="C36" s="219"/>
      <c r="D36" s="219"/>
      <c r="E36" s="219"/>
      <c r="F36" s="219"/>
    </row>
    <row r="37" spans="1:6" s="20" customFormat="1" x14ac:dyDescent="0.25">
      <c r="A37" s="210">
        <v>0.45902777777777781</v>
      </c>
      <c r="B37" s="219" t="s">
        <v>122</v>
      </c>
      <c r="C37" s="219"/>
      <c r="D37" s="219"/>
      <c r="E37" s="219"/>
      <c r="F37" s="219"/>
    </row>
    <row r="38" spans="1:6" s="20" customFormat="1" x14ac:dyDescent="0.25">
      <c r="A38" s="210">
        <v>0.46111111111111108</v>
      </c>
      <c r="B38" s="219" t="s">
        <v>123</v>
      </c>
      <c r="C38" s="219"/>
      <c r="D38" s="219"/>
      <c r="E38" s="219"/>
      <c r="F38" s="219"/>
    </row>
    <row r="39" spans="1:6" s="20" customFormat="1" x14ac:dyDescent="0.25">
      <c r="A39" s="210">
        <v>0.46319444444444446</v>
      </c>
      <c r="B39" s="219" t="s">
        <v>124</v>
      </c>
      <c r="C39" s="219"/>
      <c r="D39" s="219"/>
      <c r="E39" s="219"/>
      <c r="F39" s="219"/>
    </row>
    <row r="40" spans="1:6" s="20" customFormat="1" x14ac:dyDescent="0.25">
      <c r="A40" s="210">
        <v>0.46388888888888885</v>
      </c>
      <c r="B40" s="219" t="s">
        <v>125</v>
      </c>
      <c r="C40" s="219"/>
      <c r="D40" s="219"/>
      <c r="E40" s="219"/>
      <c r="F40" s="219"/>
    </row>
    <row r="41" spans="1:6" s="20" customFormat="1" x14ac:dyDescent="0.25">
      <c r="A41" s="210">
        <v>0.46458333333333335</v>
      </c>
      <c r="B41" s="219" t="s">
        <v>126</v>
      </c>
      <c r="C41" s="219"/>
      <c r="D41" s="219"/>
      <c r="E41" s="219"/>
      <c r="F41" s="219"/>
    </row>
    <row r="42" spans="1:6" s="20" customFormat="1" x14ac:dyDescent="0.25">
      <c r="A42" s="210">
        <v>0.46736111111111112</v>
      </c>
      <c r="B42" s="219" t="s">
        <v>138</v>
      </c>
      <c r="C42" s="219"/>
      <c r="D42" s="219"/>
      <c r="E42" s="219"/>
      <c r="F42" s="219"/>
    </row>
    <row r="43" spans="1:6" s="20" customFormat="1" x14ac:dyDescent="0.25">
      <c r="A43" s="210">
        <v>0.46736111111111112</v>
      </c>
      <c r="B43" s="219" t="s">
        <v>127</v>
      </c>
      <c r="C43" s="219"/>
      <c r="D43" s="219"/>
      <c r="E43" s="219"/>
      <c r="F43" s="219"/>
    </row>
    <row r="44" spans="1:6" s="20" customFormat="1" x14ac:dyDescent="0.25">
      <c r="A44" s="210">
        <v>0.47222222222222227</v>
      </c>
      <c r="B44" s="219" t="s">
        <v>231</v>
      </c>
      <c r="C44" s="219"/>
      <c r="D44" s="219"/>
      <c r="E44" s="219"/>
      <c r="F44" s="219"/>
    </row>
    <row r="45" spans="1:6" s="20" customFormat="1" x14ac:dyDescent="0.25">
      <c r="A45" s="210">
        <v>0.47222222222222227</v>
      </c>
      <c r="B45" s="219" t="s">
        <v>128</v>
      </c>
      <c r="C45" s="219"/>
      <c r="D45" s="219"/>
      <c r="E45" s="219"/>
      <c r="F45" s="219"/>
    </row>
    <row r="46" spans="1:6" s="20" customFormat="1" x14ac:dyDescent="0.25">
      <c r="A46" s="214"/>
      <c r="B46" s="214"/>
      <c r="C46" s="214"/>
      <c r="D46" s="214"/>
      <c r="E46" s="214"/>
      <c r="F46" s="214"/>
    </row>
    <row r="47" spans="1:6" s="20" customFormat="1" x14ac:dyDescent="0.25">
      <c r="A47" s="214"/>
      <c r="B47" s="214"/>
      <c r="C47" s="214"/>
      <c r="D47" s="214"/>
      <c r="E47" s="214"/>
      <c r="F47" s="214"/>
    </row>
    <row r="48" spans="1:6" s="20" customFormat="1" x14ac:dyDescent="0.25">
      <c r="A48" s="205" t="s">
        <v>142</v>
      </c>
      <c r="B48" s="205"/>
      <c r="C48" s="205"/>
      <c r="D48" s="205"/>
      <c r="E48" s="205"/>
      <c r="F48" s="205"/>
    </row>
    <row r="49" spans="1:6" s="20" customFormat="1" ht="24" customHeight="1" thickBot="1" x14ac:dyDescent="0.3">
      <c r="A49" s="220" t="s">
        <v>104</v>
      </c>
      <c r="B49" s="207" t="s">
        <v>129</v>
      </c>
      <c r="C49" s="207"/>
      <c r="D49" s="207"/>
      <c r="E49" s="207"/>
      <c r="F49" s="207"/>
    </row>
    <row r="50" spans="1:6" s="20" customFormat="1" ht="16.5" thickTop="1" x14ac:dyDescent="0.25">
      <c r="A50" s="210">
        <v>0.52083333333333337</v>
      </c>
      <c r="B50" s="221" t="s">
        <v>143</v>
      </c>
      <c r="C50" s="221"/>
      <c r="D50" s="221"/>
      <c r="E50" s="221"/>
      <c r="F50" s="221"/>
    </row>
    <row r="51" spans="1:6" s="20" customFormat="1" x14ac:dyDescent="0.25">
      <c r="A51" s="210">
        <v>0.54166666666666663</v>
      </c>
      <c r="B51" s="219" t="s">
        <v>144</v>
      </c>
      <c r="C51" s="219"/>
      <c r="D51" s="219"/>
      <c r="E51" s="219"/>
      <c r="F51" s="219"/>
    </row>
    <row r="52" spans="1:6" s="20" customFormat="1" x14ac:dyDescent="0.25">
      <c r="A52" s="210">
        <v>0.55208333333333337</v>
      </c>
      <c r="B52" s="219" t="s">
        <v>145</v>
      </c>
      <c r="C52" s="219"/>
      <c r="D52" s="219"/>
      <c r="E52" s="219"/>
      <c r="F52" s="219"/>
    </row>
    <row r="53" spans="1:6" s="20" customFormat="1" x14ac:dyDescent="0.25">
      <c r="A53" s="210">
        <v>0.55902777777777779</v>
      </c>
      <c r="B53" s="219" t="s">
        <v>146</v>
      </c>
      <c r="C53" s="219"/>
      <c r="D53" s="219"/>
      <c r="E53" s="219"/>
      <c r="F53" s="219"/>
    </row>
    <row r="54" spans="1:6" s="20" customFormat="1" x14ac:dyDescent="0.25">
      <c r="A54" s="210">
        <v>0.57291666666666663</v>
      </c>
      <c r="B54" s="219" t="s">
        <v>147</v>
      </c>
      <c r="C54" s="219"/>
      <c r="D54" s="219"/>
      <c r="E54" s="219"/>
      <c r="F54" s="219"/>
    </row>
    <row r="55" spans="1:6" s="20" customFormat="1" x14ac:dyDescent="0.25">
      <c r="A55" s="210">
        <v>0.58680555555555558</v>
      </c>
      <c r="B55" s="219" t="s">
        <v>148</v>
      </c>
      <c r="C55" s="219"/>
      <c r="D55" s="219"/>
      <c r="E55" s="219"/>
      <c r="F55" s="219"/>
    </row>
    <row r="56" spans="1:6" s="20" customFormat="1" x14ac:dyDescent="0.25">
      <c r="A56" s="210">
        <v>0.60763888888888895</v>
      </c>
      <c r="B56" s="219" t="s">
        <v>149</v>
      </c>
      <c r="C56" s="219"/>
      <c r="D56" s="219"/>
      <c r="E56" s="219"/>
      <c r="F56" s="219"/>
    </row>
    <row r="57" spans="1:6" s="20" customFormat="1" x14ac:dyDescent="0.25">
      <c r="A57" s="210">
        <v>0.61458333333333337</v>
      </c>
      <c r="B57" s="219" t="s">
        <v>150</v>
      </c>
      <c r="C57" s="219"/>
      <c r="D57" s="219"/>
      <c r="E57" s="219"/>
      <c r="F57" s="219"/>
    </row>
    <row r="58" spans="1:6" s="20" customFormat="1" x14ac:dyDescent="0.25">
      <c r="A58" s="210">
        <v>0.62152777777777779</v>
      </c>
      <c r="B58" s="219" t="s">
        <v>154</v>
      </c>
      <c r="C58" s="219"/>
      <c r="D58" s="219"/>
      <c r="E58" s="219"/>
      <c r="F58" s="219"/>
    </row>
    <row r="59" spans="1:6" s="20" customFormat="1" x14ac:dyDescent="0.25">
      <c r="A59" s="210"/>
      <c r="B59" s="136"/>
      <c r="C59" s="136" t="s">
        <v>155</v>
      </c>
      <c r="D59" s="213" t="s">
        <v>232</v>
      </c>
      <c r="E59" s="213"/>
      <c r="F59" s="213"/>
    </row>
    <row r="60" spans="1:6" s="20" customFormat="1" x14ac:dyDescent="0.25">
      <c r="A60" s="210"/>
      <c r="B60" s="136"/>
      <c r="C60" s="136" t="s">
        <v>156</v>
      </c>
      <c r="D60" s="213" t="s">
        <v>232</v>
      </c>
      <c r="E60" s="213"/>
      <c r="F60" s="213"/>
    </row>
    <row r="61" spans="1:6" s="20" customFormat="1" x14ac:dyDescent="0.25">
      <c r="A61" s="210"/>
      <c r="B61" s="136"/>
      <c r="C61" s="136" t="s">
        <v>253</v>
      </c>
      <c r="D61" s="213" t="s">
        <v>232</v>
      </c>
      <c r="E61" s="213"/>
      <c r="F61" s="213"/>
    </row>
    <row r="62" spans="1:6" s="20" customFormat="1" x14ac:dyDescent="0.25">
      <c r="A62" s="210"/>
      <c r="B62" s="136"/>
      <c r="C62" s="136" t="s">
        <v>157</v>
      </c>
      <c r="D62" s="213" t="s">
        <v>232</v>
      </c>
      <c r="E62" s="213"/>
      <c r="F62" s="213"/>
    </row>
    <row r="63" spans="1:6" s="20" customFormat="1" x14ac:dyDescent="0.25">
      <c r="A63" s="210"/>
      <c r="B63" s="136"/>
      <c r="C63" s="136" t="s">
        <v>158</v>
      </c>
      <c r="D63" s="213" t="s">
        <v>232</v>
      </c>
      <c r="E63" s="213"/>
      <c r="F63" s="213"/>
    </row>
    <row r="64" spans="1:6" s="20" customFormat="1" x14ac:dyDescent="0.25">
      <c r="A64" s="210">
        <v>0.63541666666666663</v>
      </c>
      <c r="B64" s="219" t="s">
        <v>151</v>
      </c>
      <c r="C64" s="219"/>
      <c r="D64" s="219"/>
      <c r="E64" s="219"/>
      <c r="F64" s="219"/>
    </row>
    <row r="65" spans="1:8" s="20" customFormat="1" x14ac:dyDescent="0.25">
      <c r="A65" s="210">
        <v>0.64583333333333337</v>
      </c>
      <c r="B65" s="219" t="s">
        <v>268</v>
      </c>
      <c r="C65" s="219"/>
      <c r="D65" s="219"/>
      <c r="E65" s="219"/>
      <c r="F65" s="219"/>
    </row>
    <row r="66" spans="1:8" s="20" customFormat="1" x14ac:dyDescent="0.25">
      <c r="A66" s="210">
        <v>0.67708333333333337</v>
      </c>
      <c r="B66" s="219" t="s">
        <v>152</v>
      </c>
      <c r="C66" s="219"/>
      <c r="D66" s="219"/>
      <c r="E66" s="219"/>
      <c r="F66" s="219"/>
    </row>
    <row r="67" spans="1:8" s="20" customFormat="1" x14ac:dyDescent="0.25">
      <c r="A67" s="210">
        <v>0.6875</v>
      </c>
      <c r="B67" s="219" t="s">
        <v>153</v>
      </c>
      <c r="C67" s="219"/>
      <c r="D67" s="219"/>
      <c r="E67" s="219"/>
      <c r="F67" s="219"/>
    </row>
    <row r="68" spans="1:8" s="20" customFormat="1" x14ac:dyDescent="0.25">
      <c r="A68" s="214"/>
      <c r="B68" s="214"/>
      <c r="C68" s="214"/>
      <c r="D68" s="214"/>
      <c r="E68" s="214"/>
      <c r="F68" s="214"/>
    </row>
    <row r="69" spans="1:8" s="20" customFormat="1" x14ac:dyDescent="0.25">
      <c r="A69" s="214"/>
      <c r="B69" s="214"/>
      <c r="C69" s="214"/>
      <c r="D69" s="214"/>
      <c r="E69" s="214"/>
      <c r="F69" s="214"/>
    </row>
    <row r="71" spans="1:8" s="20" customFormat="1" ht="26.25" x14ac:dyDescent="0.4">
      <c r="A71" s="215" t="s">
        <v>287</v>
      </c>
      <c r="B71" s="215"/>
      <c r="C71" s="215"/>
      <c r="D71" s="215"/>
      <c r="E71" s="215"/>
      <c r="F71" s="215"/>
    </row>
    <row r="74" spans="1:8" s="20" customFormat="1" x14ac:dyDescent="0.25">
      <c r="A74" s="205" t="s">
        <v>140</v>
      </c>
      <c r="B74" s="216"/>
      <c r="C74" s="216"/>
      <c r="D74" s="216"/>
      <c r="E74" s="216"/>
      <c r="F74" s="216"/>
    </row>
    <row r="75" spans="1:8" s="20" customFormat="1" ht="16.5" thickBot="1" x14ac:dyDescent="0.3">
      <c r="A75" s="208" t="s">
        <v>104</v>
      </c>
      <c r="B75" s="207" t="s">
        <v>129</v>
      </c>
      <c r="C75" s="217"/>
      <c r="D75" s="207" t="s">
        <v>130</v>
      </c>
      <c r="E75" s="207"/>
      <c r="F75" s="207"/>
    </row>
    <row r="76" spans="1:8" s="20" customFormat="1" ht="16.5" thickTop="1" x14ac:dyDescent="0.25">
      <c r="A76" s="222" t="s">
        <v>288</v>
      </c>
      <c r="B76" s="213" t="s">
        <v>131</v>
      </c>
      <c r="C76" s="213"/>
      <c r="D76" s="218"/>
      <c r="E76" s="218"/>
      <c r="F76" s="219"/>
      <c r="H76" s="210"/>
    </row>
    <row r="77" spans="1:8" s="20" customFormat="1" x14ac:dyDescent="0.25">
      <c r="A77" s="222" t="str">
        <f>A76</f>
        <v>15.10</v>
      </c>
      <c r="B77" s="213" t="s">
        <v>229</v>
      </c>
      <c r="C77" s="213"/>
      <c r="D77" s="219"/>
      <c r="E77" s="219"/>
      <c r="F77" s="219"/>
      <c r="H77" s="210"/>
    </row>
    <row r="78" spans="1:8" s="20" customFormat="1" x14ac:dyDescent="0.25">
      <c r="A78" s="222" t="s">
        <v>289</v>
      </c>
      <c r="B78" s="213" t="s">
        <v>119</v>
      </c>
      <c r="C78" s="213"/>
      <c r="D78" s="219"/>
      <c r="E78" s="219"/>
      <c r="F78" s="219"/>
      <c r="H78" s="210"/>
    </row>
    <row r="79" spans="1:8" s="20" customFormat="1" x14ac:dyDescent="0.25">
      <c r="A79" s="222" t="s">
        <v>290</v>
      </c>
      <c r="B79" s="219" t="s">
        <v>230</v>
      </c>
      <c r="C79" s="219"/>
      <c r="D79" s="219"/>
      <c r="E79" s="219"/>
      <c r="F79" s="219"/>
      <c r="H79" s="210"/>
    </row>
    <row r="80" spans="1:8" s="20" customFormat="1" x14ac:dyDescent="0.25">
      <c r="A80" s="222" t="s">
        <v>291</v>
      </c>
      <c r="B80" s="219" t="s">
        <v>141</v>
      </c>
      <c r="C80" s="219"/>
      <c r="D80" s="219"/>
      <c r="E80" s="219"/>
      <c r="F80" s="219"/>
      <c r="H80" s="210"/>
    </row>
    <row r="81" spans="1:8" s="20" customFormat="1" x14ac:dyDescent="0.25">
      <c r="A81" s="222" t="s">
        <v>293</v>
      </c>
      <c r="B81" s="219" t="s">
        <v>230</v>
      </c>
      <c r="C81" s="219"/>
      <c r="D81" s="219"/>
      <c r="E81" s="219"/>
      <c r="F81" s="219"/>
      <c r="H81" s="210"/>
    </row>
    <row r="82" spans="1:8" s="20" customFormat="1" x14ac:dyDescent="0.25">
      <c r="A82" s="222" t="s">
        <v>294</v>
      </c>
      <c r="B82" s="219" t="s">
        <v>160</v>
      </c>
      <c r="C82" s="219"/>
      <c r="D82" s="219"/>
      <c r="E82" s="219"/>
      <c r="F82" s="219"/>
      <c r="H82" s="210"/>
    </row>
    <row r="83" spans="1:8" s="20" customFormat="1" x14ac:dyDescent="0.25">
      <c r="A83" s="222" t="s">
        <v>292</v>
      </c>
      <c r="B83" s="219" t="s">
        <v>137</v>
      </c>
      <c r="C83" s="219"/>
      <c r="D83" s="219"/>
      <c r="E83" s="219"/>
      <c r="F83" s="219"/>
      <c r="H83" s="210"/>
    </row>
    <row r="84" spans="1:8" s="20" customFormat="1" x14ac:dyDescent="0.25">
      <c r="A84" s="222" t="s">
        <v>295</v>
      </c>
      <c r="B84" s="219" t="s">
        <v>120</v>
      </c>
      <c r="C84" s="219"/>
      <c r="D84" s="219"/>
      <c r="E84" s="219"/>
      <c r="F84" s="219"/>
      <c r="H84" s="210"/>
    </row>
    <row r="85" spans="1:8" s="20" customFormat="1" x14ac:dyDescent="0.25">
      <c r="A85" s="222" t="s">
        <v>296</v>
      </c>
      <c r="B85" s="219" t="s">
        <v>121</v>
      </c>
      <c r="C85" s="219"/>
      <c r="D85" s="219"/>
      <c r="E85" s="219"/>
      <c r="F85" s="219"/>
      <c r="H85" s="210"/>
    </row>
    <row r="86" spans="1:8" s="20" customFormat="1" x14ac:dyDescent="0.25">
      <c r="A86" s="222" t="s">
        <v>297</v>
      </c>
      <c r="B86" s="219" t="s">
        <v>122</v>
      </c>
      <c r="C86" s="219"/>
      <c r="D86" s="219"/>
      <c r="E86" s="219"/>
      <c r="F86" s="219"/>
      <c r="H86" s="210"/>
    </row>
    <row r="87" spans="1:8" s="20" customFormat="1" x14ac:dyDescent="0.25">
      <c r="A87" s="222" t="s">
        <v>298</v>
      </c>
      <c r="B87" s="219" t="s">
        <v>123</v>
      </c>
      <c r="C87" s="219"/>
      <c r="D87" s="219"/>
      <c r="E87" s="219"/>
      <c r="F87" s="219"/>
      <c r="H87" s="210"/>
    </row>
    <row r="88" spans="1:8" s="20" customFormat="1" x14ac:dyDescent="0.25">
      <c r="A88" s="222" t="s">
        <v>299</v>
      </c>
      <c r="B88" s="219" t="s">
        <v>124</v>
      </c>
      <c r="C88" s="219"/>
      <c r="D88" s="219"/>
      <c r="E88" s="219"/>
      <c r="F88" s="219"/>
      <c r="H88" s="210"/>
    </row>
    <row r="89" spans="1:8" s="20" customFormat="1" x14ac:dyDescent="0.25">
      <c r="A89" s="222" t="s">
        <v>300</v>
      </c>
      <c r="B89" s="219" t="s">
        <v>125</v>
      </c>
      <c r="C89" s="219"/>
      <c r="D89" s="219"/>
      <c r="E89" s="219"/>
      <c r="F89" s="219"/>
      <c r="H89" s="210"/>
    </row>
    <row r="90" spans="1:8" s="20" customFormat="1" x14ac:dyDescent="0.25">
      <c r="A90" s="222" t="s">
        <v>301</v>
      </c>
      <c r="B90" s="219" t="s">
        <v>126</v>
      </c>
      <c r="C90" s="219"/>
      <c r="D90" s="219"/>
      <c r="E90" s="219"/>
      <c r="F90" s="219"/>
      <c r="H90" s="210"/>
    </row>
    <row r="91" spans="1:8" s="20" customFormat="1" x14ac:dyDescent="0.25">
      <c r="A91" s="222" t="s">
        <v>302</v>
      </c>
      <c r="B91" s="219" t="s">
        <v>138</v>
      </c>
      <c r="C91" s="219"/>
      <c r="D91" s="219"/>
      <c r="E91" s="219"/>
      <c r="F91" s="219"/>
      <c r="H91" s="210"/>
    </row>
    <row r="92" spans="1:8" s="20" customFormat="1" x14ac:dyDescent="0.25">
      <c r="A92" s="222" t="s">
        <v>302</v>
      </c>
      <c r="B92" s="219" t="s">
        <v>127</v>
      </c>
      <c r="C92" s="219"/>
      <c r="D92" s="219"/>
      <c r="E92" s="219"/>
      <c r="F92" s="219"/>
      <c r="H92" s="210"/>
    </row>
    <row r="93" spans="1:8" s="20" customFormat="1" x14ac:dyDescent="0.25">
      <c r="A93" s="222" t="s">
        <v>304</v>
      </c>
      <c r="B93" s="219" t="s">
        <v>231</v>
      </c>
      <c r="C93" s="219"/>
      <c r="D93" s="219"/>
      <c r="E93" s="219"/>
      <c r="F93" s="219"/>
      <c r="H93" s="210"/>
    </row>
    <row r="94" spans="1:8" s="20" customFormat="1" x14ac:dyDescent="0.25">
      <c r="A94" s="222" t="s">
        <v>304</v>
      </c>
      <c r="B94" s="219" t="s">
        <v>128</v>
      </c>
      <c r="C94" s="219"/>
      <c r="D94" s="219"/>
      <c r="E94" s="219"/>
      <c r="F94" s="219"/>
      <c r="H94" s="210"/>
    </row>
    <row r="95" spans="1:8" s="20" customFormat="1" x14ac:dyDescent="0.25">
      <c r="A95" s="214"/>
      <c r="B95" s="214"/>
      <c r="C95" s="214"/>
      <c r="D95" s="214"/>
      <c r="E95" s="214"/>
      <c r="F95" s="214"/>
    </row>
    <row r="96" spans="1:8" s="20" customFormat="1" x14ac:dyDescent="0.25">
      <c r="A96" s="214"/>
      <c r="B96" s="214"/>
      <c r="C96" s="214"/>
      <c r="D96" s="214"/>
      <c r="E96" s="214"/>
      <c r="F96" s="214"/>
    </row>
    <row r="97" spans="1:8" s="20" customFormat="1" x14ac:dyDescent="0.25">
      <c r="A97" s="205" t="s">
        <v>142</v>
      </c>
      <c r="B97" s="205"/>
      <c r="C97" s="205"/>
      <c r="D97" s="205"/>
      <c r="E97" s="205"/>
      <c r="F97" s="205"/>
    </row>
    <row r="98" spans="1:8" s="20" customFormat="1" ht="16.5" thickBot="1" x14ac:dyDescent="0.3">
      <c r="A98" s="220" t="s">
        <v>104</v>
      </c>
      <c r="B98" s="207" t="s">
        <v>129</v>
      </c>
      <c r="C98" s="207"/>
      <c r="D98" s="207"/>
      <c r="E98" s="207"/>
      <c r="F98" s="207"/>
    </row>
    <row r="99" spans="1:8" s="20" customFormat="1" ht="16.5" thickTop="1" x14ac:dyDescent="0.25">
      <c r="A99" s="222" t="s">
        <v>305</v>
      </c>
      <c r="B99" s="221" t="s">
        <v>303</v>
      </c>
      <c r="C99" s="221"/>
      <c r="D99" s="221"/>
      <c r="E99" s="221"/>
      <c r="F99" s="221"/>
      <c r="G99" s="210"/>
    </row>
    <row r="100" spans="1:8" s="20" customFormat="1" x14ac:dyDescent="0.25">
      <c r="A100" s="222" t="s">
        <v>306</v>
      </c>
      <c r="B100" s="219" t="s">
        <v>144</v>
      </c>
      <c r="C100" s="219"/>
      <c r="D100" s="219"/>
      <c r="E100" s="219"/>
      <c r="F100" s="219"/>
      <c r="G100" s="210"/>
      <c r="H100" s="210"/>
    </row>
    <row r="101" spans="1:8" s="20" customFormat="1" x14ac:dyDescent="0.25">
      <c r="A101" s="222" t="s">
        <v>307</v>
      </c>
      <c r="B101" s="219" t="s">
        <v>145</v>
      </c>
      <c r="C101" s="219"/>
      <c r="D101" s="219"/>
      <c r="E101" s="219"/>
      <c r="F101" s="219"/>
      <c r="G101" s="210"/>
      <c r="H101" s="210"/>
    </row>
    <row r="102" spans="1:8" s="20" customFormat="1" x14ac:dyDescent="0.25">
      <c r="A102" s="222" t="s">
        <v>309</v>
      </c>
      <c r="B102" s="219" t="s">
        <v>146</v>
      </c>
      <c r="C102" s="219"/>
      <c r="D102" s="219"/>
      <c r="E102" s="219"/>
      <c r="F102" s="219"/>
      <c r="G102" s="210"/>
      <c r="H102" s="210"/>
    </row>
    <row r="103" spans="1:8" s="20" customFormat="1" x14ac:dyDescent="0.25">
      <c r="A103" s="222" t="s">
        <v>310</v>
      </c>
      <c r="B103" s="219" t="s">
        <v>147</v>
      </c>
      <c r="C103" s="219"/>
      <c r="D103" s="219"/>
      <c r="E103" s="219"/>
      <c r="F103" s="219"/>
      <c r="G103" s="210"/>
      <c r="H103" s="210"/>
    </row>
    <row r="104" spans="1:8" s="20" customFormat="1" x14ac:dyDescent="0.25">
      <c r="A104" s="222" t="s">
        <v>311</v>
      </c>
      <c r="B104" s="219" t="s">
        <v>148</v>
      </c>
      <c r="C104" s="219"/>
      <c r="D104" s="219"/>
      <c r="E104" s="219"/>
      <c r="F104" s="219"/>
      <c r="G104" s="210"/>
      <c r="H104" s="210"/>
    </row>
    <row r="105" spans="1:8" s="20" customFormat="1" x14ac:dyDescent="0.25">
      <c r="A105" s="222" t="s">
        <v>308</v>
      </c>
      <c r="B105" s="219" t="s">
        <v>149</v>
      </c>
      <c r="C105" s="219"/>
      <c r="D105" s="219"/>
      <c r="E105" s="219"/>
      <c r="F105" s="219"/>
      <c r="G105" s="210"/>
      <c r="H105" s="210"/>
    </row>
    <row r="106" spans="1:8" s="20" customFormat="1" x14ac:dyDescent="0.25">
      <c r="A106" s="222" t="s">
        <v>312</v>
      </c>
      <c r="B106" s="219" t="s">
        <v>150</v>
      </c>
      <c r="C106" s="219"/>
      <c r="D106" s="219"/>
      <c r="E106" s="219"/>
      <c r="F106" s="219"/>
      <c r="G106" s="210"/>
      <c r="H106" s="210"/>
    </row>
    <row r="107" spans="1:8" s="20" customFormat="1" x14ac:dyDescent="0.25">
      <c r="A107" s="222" t="s">
        <v>313</v>
      </c>
      <c r="B107" s="219" t="s">
        <v>154</v>
      </c>
      <c r="C107" s="219"/>
      <c r="D107" s="219"/>
      <c r="E107" s="219"/>
      <c r="F107" s="219"/>
      <c r="G107" s="210"/>
      <c r="H107" s="210"/>
    </row>
    <row r="108" spans="1:8" s="20" customFormat="1" x14ac:dyDescent="0.25">
      <c r="A108" s="222"/>
      <c r="B108" s="136"/>
      <c r="C108" s="136" t="s">
        <v>155</v>
      </c>
      <c r="D108" s="213" t="s">
        <v>232</v>
      </c>
      <c r="E108" s="213"/>
      <c r="F108" s="213"/>
      <c r="G108" s="210"/>
      <c r="H108" s="210"/>
    </row>
    <row r="109" spans="1:8" s="20" customFormat="1" x14ac:dyDescent="0.25">
      <c r="A109" s="222"/>
      <c r="B109" s="136"/>
      <c r="C109" s="136" t="s">
        <v>156</v>
      </c>
      <c r="D109" s="213" t="s">
        <v>232</v>
      </c>
      <c r="E109" s="213"/>
      <c r="F109" s="213"/>
      <c r="G109" s="210"/>
      <c r="H109" s="210"/>
    </row>
    <row r="110" spans="1:8" s="20" customFormat="1" x14ac:dyDescent="0.25">
      <c r="A110" s="222"/>
      <c r="B110" s="136"/>
      <c r="C110" s="136" t="s">
        <v>253</v>
      </c>
      <c r="D110" s="213" t="s">
        <v>232</v>
      </c>
      <c r="E110" s="213"/>
      <c r="F110" s="213"/>
      <c r="G110" s="210"/>
      <c r="H110" s="210"/>
    </row>
    <row r="111" spans="1:8" s="20" customFormat="1" x14ac:dyDescent="0.25">
      <c r="A111" s="222"/>
      <c r="B111" s="136"/>
      <c r="C111" s="136" t="s">
        <v>157</v>
      </c>
      <c r="D111" s="213" t="s">
        <v>232</v>
      </c>
      <c r="E111" s="213"/>
      <c r="F111" s="213"/>
      <c r="G111" s="210"/>
      <c r="H111" s="210"/>
    </row>
    <row r="112" spans="1:8" s="20" customFormat="1" x14ac:dyDescent="0.25">
      <c r="A112" s="222"/>
      <c r="B112" s="136"/>
      <c r="C112" s="136" t="s">
        <v>158</v>
      </c>
      <c r="D112" s="213" t="s">
        <v>232</v>
      </c>
      <c r="E112" s="213"/>
      <c r="F112" s="213"/>
      <c r="G112" s="210"/>
      <c r="H112" s="210"/>
    </row>
    <row r="113" spans="1:8" s="20" customFormat="1" x14ac:dyDescent="0.25">
      <c r="A113" s="222" t="s">
        <v>314</v>
      </c>
      <c r="B113" s="219" t="s">
        <v>151</v>
      </c>
      <c r="C113" s="219"/>
      <c r="D113" s="219"/>
      <c r="E113" s="219"/>
      <c r="F113" s="219"/>
      <c r="G113" s="210"/>
      <c r="H113" s="210"/>
    </row>
    <row r="114" spans="1:8" s="20" customFormat="1" x14ac:dyDescent="0.25">
      <c r="A114" s="222" t="s">
        <v>318</v>
      </c>
      <c r="B114" s="136" t="s">
        <v>317</v>
      </c>
      <c r="C114" s="136"/>
      <c r="D114" s="136"/>
      <c r="E114" s="136"/>
      <c r="F114" s="136"/>
      <c r="G114" s="210"/>
      <c r="H114" s="210"/>
    </row>
    <row r="115" spans="1:8" s="20" customFormat="1" x14ac:dyDescent="0.25">
      <c r="A115" s="222" t="s">
        <v>319</v>
      </c>
      <c r="B115" s="219" t="s">
        <v>315</v>
      </c>
      <c r="C115" s="219"/>
      <c r="D115" s="219"/>
      <c r="E115" s="219"/>
      <c r="F115" s="219"/>
      <c r="G115" s="210"/>
      <c r="H115" s="210"/>
    </row>
    <row r="116" spans="1:8" s="20" customFormat="1" x14ac:dyDescent="0.25">
      <c r="A116" s="222" t="s">
        <v>320</v>
      </c>
      <c r="B116" s="136" t="s">
        <v>316</v>
      </c>
      <c r="C116" s="136"/>
      <c r="D116" s="136"/>
      <c r="E116" s="136"/>
      <c r="F116" s="136"/>
      <c r="G116" s="210"/>
      <c r="H116" s="210"/>
    </row>
    <row r="117" spans="1:8" s="20" customFormat="1" x14ac:dyDescent="0.25">
      <c r="A117" s="222" t="s">
        <v>322</v>
      </c>
      <c r="B117" s="136" t="s">
        <v>321</v>
      </c>
      <c r="C117" s="136"/>
      <c r="D117" s="136"/>
      <c r="E117" s="136"/>
      <c r="F117" s="136"/>
      <c r="G117" s="210"/>
      <c r="H117" s="210"/>
    </row>
    <row r="118" spans="1:8" s="20" customFormat="1" x14ac:dyDescent="0.25">
      <c r="A118" s="222" t="s">
        <v>324</v>
      </c>
      <c r="B118" s="219" t="s">
        <v>152</v>
      </c>
      <c r="C118" s="219"/>
      <c r="D118" s="219"/>
      <c r="E118" s="219"/>
      <c r="F118" s="219"/>
      <c r="G118" s="210"/>
      <c r="H118" s="210"/>
    </row>
    <row r="119" spans="1:8" s="20" customFormat="1" x14ac:dyDescent="0.25">
      <c r="A119" s="222" t="s">
        <v>323</v>
      </c>
      <c r="B119" s="219" t="s">
        <v>153</v>
      </c>
      <c r="C119" s="219"/>
      <c r="D119" s="219"/>
      <c r="E119" s="219"/>
      <c r="F119" s="219"/>
      <c r="G119" s="210"/>
      <c r="H119" s="210"/>
    </row>
    <row r="120" spans="1:8" s="20" customFormat="1" x14ac:dyDescent="0.25">
      <c r="H120" s="210"/>
    </row>
  </sheetData>
  <mergeCells count="144">
    <mergeCell ref="B106:F106"/>
    <mergeCell ref="B107:F107"/>
    <mergeCell ref="B115:F115"/>
    <mergeCell ref="B118:F118"/>
    <mergeCell ref="B119:F119"/>
    <mergeCell ref="D108:F108"/>
    <mergeCell ref="D109:F109"/>
    <mergeCell ref="D110:F110"/>
    <mergeCell ref="D111:F111"/>
    <mergeCell ref="D112:F112"/>
    <mergeCell ref="B113:F113"/>
    <mergeCell ref="A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91:C91"/>
    <mergeCell ref="D91:F91"/>
    <mergeCell ref="B92:C92"/>
    <mergeCell ref="D92:F92"/>
    <mergeCell ref="B93:C93"/>
    <mergeCell ref="D93:F93"/>
    <mergeCell ref="B94:C94"/>
    <mergeCell ref="D94:F94"/>
    <mergeCell ref="A95:F96"/>
    <mergeCell ref="B86:C86"/>
    <mergeCell ref="D86:F86"/>
    <mergeCell ref="B87:C87"/>
    <mergeCell ref="D87:F87"/>
    <mergeCell ref="B88:C88"/>
    <mergeCell ref="D88:F88"/>
    <mergeCell ref="B89:C89"/>
    <mergeCell ref="D89:F89"/>
    <mergeCell ref="B90:C90"/>
    <mergeCell ref="D90:F90"/>
    <mergeCell ref="B81:C81"/>
    <mergeCell ref="D81:F81"/>
    <mergeCell ref="B82:C82"/>
    <mergeCell ref="D82:F82"/>
    <mergeCell ref="B83:C83"/>
    <mergeCell ref="D83:F83"/>
    <mergeCell ref="B84:C84"/>
    <mergeCell ref="D84:F84"/>
    <mergeCell ref="B85:C85"/>
    <mergeCell ref="D85:F85"/>
    <mergeCell ref="B76:C76"/>
    <mergeCell ref="D76:F76"/>
    <mergeCell ref="B77:C77"/>
    <mergeCell ref="D77:F77"/>
    <mergeCell ref="B78:C78"/>
    <mergeCell ref="D78:F78"/>
    <mergeCell ref="B79:C79"/>
    <mergeCell ref="D79:F79"/>
    <mergeCell ref="B80:C80"/>
    <mergeCell ref="D80:F80"/>
    <mergeCell ref="D60:F60"/>
    <mergeCell ref="D61:F61"/>
    <mergeCell ref="D63:F63"/>
    <mergeCell ref="D62:F62"/>
    <mergeCell ref="B66:F66"/>
    <mergeCell ref="A71:F71"/>
    <mergeCell ref="A74:F74"/>
    <mergeCell ref="B75:C75"/>
    <mergeCell ref="D75:F75"/>
    <mergeCell ref="A68:F69"/>
    <mergeCell ref="A21:F22"/>
    <mergeCell ref="A46:F47"/>
    <mergeCell ref="A48:F48"/>
    <mergeCell ref="D27:F27"/>
    <mergeCell ref="D28:F28"/>
    <mergeCell ref="D29:F29"/>
    <mergeCell ref="D26:F26"/>
    <mergeCell ref="D30:F30"/>
    <mergeCell ref="B26:C26"/>
    <mergeCell ref="B49:F49"/>
    <mergeCell ref="B58:F58"/>
    <mergeCell ref="B64:F64"/>
    <mergeCell ref="B65:F65"/>
    <mergeCell ref="B54:F54"/>
    <mergeCell ref="B55:F55"/>
    <mergeCell ref="B56:F56"/>
    <mergeCell ref="B57:F57"/>
    <mergeCell ref="B50:F50"/>
    <mergeCell ref="B51:F51"/>
    <mergeCell ref="B52:F52"/>
    <mergeCell ref="B53:F53"/>
    <mergeCell ref="B67:F67"/>
    <mergeCell ref="D59:F59"/>
    <mergeCell ref="D41:F41"/>
    <mergeCell ref="D42:F42"/>
    <mergeCell ref="B39:C39"/>
    <mergeCell ref="B40:C40"/>
    <mergeCell ref="D39:F39"/>
    <mergeCell ref="D40:F40"/>
    <mergeCell ref="B41:C41"/>
    <mergeCell ref="B42:C42"/>
    <mergeCell ref="D45:F45"/>
    <mergeCell ref="B43:C43"/>
    <mergeCell ref="B44:C44"/>
    <mergeCell ref="D43:F43"/>
    <mergeCell ref="D44:F44"/>
    <mergeCell ref="B45:C45"/>
    <mergeCell ref="D34:F34"/>
    <mergeCell ref="D35:F35"/>
    <mergeCell ref="B33:C33"/>
    <mergeCell ref="D33:F33"/>
    <mergeCell ref="B34:C34"/>
    <mergeCell ref="B35:C35"/>
    <mergeCell ref="D37:F37"/>
    <mergeCell ref="D38:F38"/>
    <mergeCell ref="B36:C36"/>
    <mergeCell ref="D36:F36"/>
    <mergeCell ref="B37:C37"/>
    <mergeCell ref="B38:C38"/>
    <mergeCell ref="B27:C27"/>
    <mergeCell ref="B28:C28"/>
    <mergeCell ref="C14:D14"/>
    <mergeCell ref="C15:D15"/>
    <mergeCell ref="C16:D16"/>
    <mergeCell ref="C17:D17"/>
    <mergeCell ref="A23:F23"/>
    <mergeCell ref="B32:C32"/>
    <mergeCell ref="B31:C31"/>
    <mergeCell ref="D32:F32"/>
    <mergeCell ref="D31:F31"/>
    <mergeCell ref="C18:D18"/>
    <mergeCell ref="B29:C29"/>
    <mergeCell ref="B30:C30"/>
    <mergeCell ref="A25:F25"/>
    <mergeCell ref="C19:D19"/>
    <mergeCell ref="C20:D20"/>
    <mergeCell ref="A1:G1"/>
    <mergeCell ref="C11:D11"/>
    <mergeCell ref="C12:D12"/>
    <mergeCell ref="C13:D13"/>
    <mergeCell ref="A6:F6"/>
    <mergeCell ref="C9:D9"/>
    <mergeCell ref="C10:D10"/>
    <mergeCell ref="C8:D8"/>
    <mergeCell ref="C7:D7"/>
  </mergeCells>
  <pageMargins left="0.74803149606299213" right="0.74803149606299213" top="0.98425196850393704" bottom="0.98425196850393704" header="0.51181102362204722" footer="0.51181102362204722"/>
  <pageSetup paperSize="9" scale="33" orientation="portrait" r:id="rId1"/>
  <headerFooter alignWithMargins="0">
    <oddFooter xml:space="preserve">&amp;R&amp;8Copyright 2007 Phillip and Vanessa Jordan  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37"/>
  <sheetViews>
    <sheetView showGridLines="0" zoomScaleNormal="100" workbookViewId="0">
      <selection activeCell="H5" sqref="A1:XFD1048576"/>
    </sheetView>
  </sheetViews>
  <sheetFormatPr defaultRowHeight="15.75" x14ac:dyDescent="0.25"/>
  <cols>
    <col min="1" max="1" width="30.28515625" style="20" bestFit="1" customWidth="1"/>
    <col min="2" max="2" width="11.42578125" style="132" customWidth="1"/>
    <col min="3" max="3" width="34" style="20" bestFit="1" customWidth="1"/>
    <col min="4" max="4" width="11.42578125" style="20" customWidth="1"/>
    <col min="5" max="5" width="11.42578125" style="132" customWidth="1"/>
    <col min="6" max="256" width="11.42578125" style="20" customWidth="1"/>
    <col min="257" max="16384" width="9.140625" style="20"/>
  </cols>
  <sheetData>
    <row r="1" spans="1:10" s="20" customFormat="1" ht="26.25" customHeight="1" x14ac:dyDescent="0.25">
      <c r="A1" s="214"/>
      <c r="B1" s="214"/>
      <c r="C1" s="214"/>
      <c r="D1" s="214"/>
      <c r="E1" s="214"/>
      <c r="F1" s="214"/>
      <c r="G1" s="214"/>
      <c r="H1" s="214"/>
      <c r="I1" s="214"/>
      <c r="J1" s="214"/>
    </row>
    <row r="3" spans="1:10" s="20" customFormat="1" ht="16.5" thickBot="1" x14ac:dyDescent="0.3">
      <c r="B3" s="132"/>
      <c r="E3" s="132"/>
    </row>
    <row r="4" spans="1:10" s="15" customFormat="1" ht="15.75" customHeight="1" x14ac:dyDescent="0.25">
      <c r="A4" s="223" t="s">
        <v>211</v>
      </c>
      <c r="B4" s="224"/>
      <c r="C4" s="225"/>
      <c r="D4" s="225"/>
      <c r="E4" s="226"/>
    </row>
    <row r="5" spans="1:10" s="20" customFormat="1" ht="207.75" customHeight="1" thickBot="1" x14ac:dyDescent="0.3">
      <c r="A5" s="227"/>
      <c r="B5" s="228"/>
      <c r="C5" s="228"/>
      <c r="D5" s="228"/>
      <c r="E5" s="229"/>
    </row>
    <row r="7" spans="1:10" s="20" customFormat="1" x14ac:dyDescent="0.25">
      <c r="A7" s="189" t="s">
        <v>212</v>
      </c>
      <c r="B7" s="230"/>
      <c r="E7" s="132"/>
    </row>
    <row r="8" spans="1:10" s="20" customFormat="1" x14ac:dyDescent="0.25">
      <c r="A8" s="189" t="s">
        <v>213</v>
      </c>
      <c r="B8" s="230"/>
      <c r="E8" s="132"/>
    </row>
    <row r="9" spans="1:10" s="20" customFormat="1" x14ac:dyDescent="0.25">
      <c r="A9" s="189" t="s">
        <v>214</v>
      </c>
      <c r="B9" s="230"/>
      <c r="E9" s="132"/>
    </row>
    <row r="10" spans="1:10" s="20" customFormat="1" x14ac:dyDescent="0.25">
      <c r="A10" s="189" t="s">
        <v>215</v>
      </c>
      <c r="B10" s="230"/>
      <c r="E10" s="132"/>
    </row>
    <row r="11" spans="1:10" s="20" customFormat="1" x14ac:dyDescent="0.25">
      <c r="A11" s="189" t="s">
        <v>216</v>
      </c>
      <c r="B11" s="230"/>
      <c r="D11" s="231"/>
      <c r="E11" s="132"/>
    </row>
    <row r="12" spans="1:10" s="20" customFormat="1" x14ac:dyDescent="0.25">
      <c r="B12" s="232"/>
      <c r="D12" s="231"/>
      <c r="E12" s="232"/>
    </row>
    <row r="14" spans="1:10" s="20" customFormat="1" x14ac:dyDescent="0.25">
      <c r="B14" s="132"/>
      <c r="D14" s="15"/>
      <c r="E14" s="233"/>
    </row>
    <row r="16" spans="1:10" s="20" customFormat="1" x14ac:dyDescent="0.25">
      <c r="A16" s="15"/>
      <c r="B16" s="132"/>
      <c r="E16" s="132"/>
    </row>
    <row r="22" spans="1:5" s="20" customFormat="1" x14ac:dyDescent="0.25">
      <c r="B22" s="132"/>
      <c r="D22" s="231"/>
      <c r="E22" s="132"/>
    </row>
    <row r="23" spans="1:5" s="20" customFormat="1" x14ac:dyDescent="0.25">
      <c r="B23" s="232"/>
      <c r="D23" s="231"/>
      <c r="E23" s="232"/>
    </row>
    <row r="25" spans="1:5" s="20" customFormat="1" x14ac:dyDescent="0.25">
      <c r="B25" s="132"/>
      <c r="D25" s="15"/>
      <c r="E25" s="233"/>
    </row>
    <row r="26" spans="1:5" s="20" customFormat="1" x14ac:dyDescent="0.25">
      <c r="A26" s="15"/>
      <c r="B26" s="132"/>
      <c r="E26" s="132"/>
    </row>
    <row r="31" spans="1:5" s="20" customFormat="1" x14ac:dyDescent="0.25">
      <c r="A31" s="234"/>
      <c r="B31" s="235"/>
      <c r="E31" s="132"/>
    </row>
    <row r="33" spans="1:5" s="20" customFormat="1" x14ac:dyDescent="0.25">
      <c r="A33" s="15"/>
      <c r="B33" s="132"/>
      <c r="E33" s="132"/>
    </row>
    <row r="34" spans="1:5" s="20" customFormat="1" x14ac:dyDescent="0.25">
      <c r="B34" s="132"/>
      <c r="D34" s="236"/>
      <c r="E34" s="132"/>
    </row>
    <row r="37" spans="1:5" s="20" customFormat="1" x14ac:dyDescent="0.25">
      <c r="A37" s="237"/>
      <c r="B37" s="132"/>
      <c r="E37" s="132"/>
    </row>
  </sheetData>
  <mergeCells count="2">
    <mergeCell ref="A5:E5"/>
    <mergeCell ref="A1:J1"/>
  </mergeCells>
  <pageMargins left="0.74803149606299213" right="0.74803149606299213" top="0.98425196850393704" bottom="0.98425196850393704" header="0.51181102362204722" footer="0.51181102362204722"/>
  <pageSetup paperSize="9" scale="56" fitToHeight="2" orientation="portrait" horizontalDpi="4294967293" r:id="rId1"/>
  <headerFooter alignWithMargins="0">
    <oddFooter xml:space="preserve">&amp;L&amp;D, &amp;T&amp;R&amp;8Copyright 2006 Phillip and Vanessa Jordan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Front Page</vt:lpstr>
      <vt:lpstr>Calendar</vt:lpstr>
      <vt:lpstr>Budget</vt:lpstr>
      <vt:lpstr>Checklist</vt:lpstr>
      <vt:lpstr>Suppliers</vt:lpstr>
      <vt:lpstr>Guest w-sheet</vt:lpstr>
      <vt:lpstr>Guest List</vt:lpstr>
      <vt:lpstr>Schedule</vt:lpstr>
      <vt:lpstr>Invitations</vt:lpstr>
      <vt:lpstr>Photos</vt:lpstr>
      <vt:lpstr>More...</vt:lpstr>
      <vt:lpstr>ourWeddingDate</vt:lpstr>
      <vt:lpstr>Calendar!Print_Titles</vt:lpstr>
      <vt:lpstr>Checklist!Print_Titles</vt:lpstr>
      <vt:lpstr>'Guest List'!Print_Titles</vt:lpstr>
      <vt:lpstr>'Guest w-sheet'!Print_Titles</vt:lpstr>
      <vt:lpstr>Suppliers!Print_Titles</vt:lpstr>
    </vt:vector>
  </TitlesOfParts>
  <Company>Review Consulting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Smart Bride Wedding Organiser</dc:title>
  <dc:creator>Phillip &amp; Vanessa Jordan</dc:creator>
  <dc:description>copyright 2006 Review Consulting</dc:description>
  <cp:lastModifiedBy>ALI JAVED</cp:lastModifiedBy>
  <cp:lastPrinted>2020-06-21T11:04:01Z</cp:lastPrinted>
  <dcterms:created xsi:type="dcterms:W3CDTF">2001-03-05T04:40:34Z</dcterms:created>
  <dcterms:modified xsi:type="dcterms:W3CDTF">2020-06-21T11:04:07Z</dcterms:modified>
</cp:coreProperties>
</file>