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May doctemplate\9-Personal Monthly Budget Template\6-moneyunder30.com\"/>
    </mc:Choice>
  </mc:AlternateContent>
  <bookViews>
    <workbookView xWindow="0" yWindow="0" windowWidth="20490" windowHeight="7455" activeTab="12"/>
  </bookViews>
  <sheets>
    <sheet name="budget" sheetId="1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" sheetId="15" r:id="rId10"/>
    <sheet name="oct" sheetId="16" r:id="rId11"/>
    <sheet name="nov" sheetId="13" r:id="rId12"/>
    <sheet name="dec" sheetId="14" r:id="rId13"/>
  </sheets>
  <definedNames>
    <definedName name="HowPaid" localSheetId="4">budget!#REF!</definedName>
    <definedName name="HowPaid" localSheetId="8">budget!#REF!</definedName>
    <definedName name="HowPaid" localSheetId="12">budget!#REF!</definedName>
    <definedName name="HowPaid" localSheetId="2">budget!#REF!</definedName>
    <definedName name="HowPaid" localSheetId="7">budget!#REF!</definedName>
    <definedName name="HowPaid" localSheetId="6">budget!#REF!</definedName>
    <definedName name="HowPaid" localSheetId="3">budget!#REF!</definedName>
    <definedName name="HowPaid" localSheetId="5">budget!#REF!</definedName>
    <definedName name="HowPaid" localSheetId="11">budget!#REF!</definedName>
    <definedName name="HowPaid" localSheetId="10">budget!#REF!</definedName>
    <definedName name="HowPaid" localSheetId="9">budget!#REF!</definedName>
    <definedName name="HowPaid">budget!#REF!</definedName>
  </definedNames>
  <calcPr calcId="152511"/>
</workbook>
</file>

<file path=xl/calcChain.xml><?xml version="1.0" encoding="utf-8"?>
<calcChain xmlns="http://schemas.openxmlformats.org/spreadsheetml/2006/main">
  <c r="C52" i="14" l="1"/>
  <c r="C52" i="13"/>
  <c r="C52" i="16"/>
  <c r="C52" i="15"/>
  <c r="C52" i="12"/>
  <c r="C52" i="11"/>
  <c r="C52" i="10"/>
  <c r="C52" i="9"/>
  <c r="C52" i="8"/>
  <c r="C52" i="7"/>
  <c r="C52" i="6"/>
  <c r="L37" i="14"/>
  <c r="K37" i="14"/>
  <c r="J37" i="14"/>
  <c r="I37" i="14"/>
  <c r="H37" i="14"/>
  <c r="G37" i="14"/>
  <c r="F37" i="14"/>
  <c r="E37" i="14"/>
  <c r="D37" i="14"/>
  <c r="C37" i="14"/>
  <c r="L37" i="13"/>
  <c r="K37" i="13"/>
  <c r="J37" i="13"/>
  <c r="I37" i="13"/>
  <c r="H37" i="13"/>
  <c r="G37" i="13"/>
  <c r="F37" i="13"/>
  <c r="E37" i="13"/>
  <c r="D37" i="13"/>
  <c r="C37" i="13"/>
  <c r="L37" i="16"/>
  <c r="K37" i="16"/>
  <c r="J37" i="16"/>
  <c r="I37" i="16"/>
  <c r="H37" i="16"/>
  <c r="G37" i="16"/>
  <c r="F37" i="16"/>
  <c r="E37" i="16"/>
  <c r="D37" i="16"/>
  <c r="C37" i="16"/>
  <c r="B43" i="16"/>
  <c r="C43" i="16"/>
  <c r="E43" i="16"/>
  <c r="F43" i="16"/>
  <c r="F51" i="16" s="1"/>
  <c r="H43" i="16"/>
  <c r="I43" i="16"/>
  <c r="K43" i="16"/>
  <c r="L43" i="16"/>
  <c r="B44" i="16"/>
  <c r="C44" i="16"/>
  <c r="E44" i="16"/>
  <c r="F44" i="16"/>
  <c r="H44" i="16"/>
  <c r="I44" i="16"/>
  <c r="K44" i="16"/>
  <c r="L44" i="16"/>
  <c r="B45" i="16"/>
  <c r="C45" i="16"/>
  <c r="E45" i="16"/>
  <c r="F45" i="16"/>
  <c r="H45" i="16"/>
  <c r="I45" i="16"/>
  <c r="K45" i="16"/>
  <c r="L45" i="16"/>
  <c r="B46" i="16"/>
  <c r="C46" i="16"/>
  <c r="E46" i="16"/>
  <c r="F46" i="16"/>
  <c r="H46" i="16"/>
  <c r="I46" i="16"/>
  <c r="K46" i="16"/>
  <c r="L46" i="16"/>
  <c r="B47" i="16"/>
  <c r="C47" i="16"/>
  <c r="E47" i="16"/>
  <c r="F47" i="16"/>
  <c r="K47" i="16"/>
  <c r="L47" i="16"/>
  <c r="B48" i="16"/>
  <c r="C48" i="16"/>
  <c r="C51" i="16" s="1"/>
  <c r="B49" i="16"/>
  <c r="C49" i="16"/>
  <c r="B50" i="16"/>
  <c r="C50" i="16"/>
  <c r="H50" i="16"/>
  <c r="I50" i="16"/>
  <c r="K50" i="16"/>
  <c r="L50" i="16"/>
  <c r="L37" i="15"/>
  <c r="K37" i="15"/>
  <c r="J37" i="15"/>
  <c r="I37" i="15"/>
  <c r="H37" i="15"/>
  <c r="G37" i="15"/>
  <c r="F37" i="15"/>
  <c r="E37" i="15"/>
  <c r="D37" i="15"/>
  <c r="C37" i="15"/>
  <c r="L37" i="12"/>
  <c r="K37" i="12"/>
  <c r="J37" i="12"/>
  <c r="I37" i="12"/>
  <c r="H37" i="12"/>
  <c r="G37" i="12"/>
  <c r="F37" i="12"/>
  <c r="E37" i="12"/>
  <c r="D37" i="12"/>
  <c r="C37" i="12"/>
  <c r="L37" i="11"/>
  <c r="K37" i="11"/>
  <c r="J37" i="11"/>
  <c r="I37" i="11"/>
  <c r="H37" i="11"/>
  <c r="G37" i="11"/>
  <c r="F37" i="11"/>
  <c r="E37" i="11"/>
  <c r="D37" i="11"/>
  <c r="C37" i="11"/>
  <c r="L37" i="10"/>
  <c r="K37" i="10"/>
  <c r="J37" i="10"/>
  <c r="I37" i="10"/>
  <c r="H37" i="10"/>
  <c r="G37" i="10"/>
  <c r="F37" i="10"/>
  <c r="E37" i="10"/>
  <c r="D37" i="10"/>
  <c r="C37" i="10"/>
  <c r="L37" i="9"/>
  <c r="K37" i="9"/>
  <c r="J37" i="9"/>
  <c r="I37" i="9"/>
  <c r="H37" i="9"/>
  <c r="G37" i="9"/>
  <c r="F37" i="9"/>
  <c r="E37" i="9"/>
  <c r="D37" i="9"/>
  <c r="C37" i="9"/>
  <c r="L37" i="8"/>
  <c r="K37" i="8"/>
  <c r="J37" i="8"/>
  <c r="I37" i="8"/>
  <c r="H37" i="8"/>
  <c r="G37" i="8"/>
  <c r="F37" i="8"/>
  <c r="E37" i="8"/>
  <c r="D37" i="8"/>
  <c r="C37" i="8"/>
  <c r="L37" i="7"/>
  <c r="K37" i="7"/>
  <c r="J37" i="7"/>
  <c r="I37" i="7"/>
  <c r="H37" i="7"/>
  <c r="G37" i="7"/>
  <c r="F37" i="7"/>
  <c r="E37" i="7"/>
  <c r="D37" i="7"/>
  <c r="C37" i="7"/>
  <c r="L37" i="6"/>
  <c r="K37" i="6"/>
  <c r="J37" i="6"/>
  <c r="I37" i="6"/>
  <c r="H37" i="6"/>
  <c r="G37" i="6"/>
  <c r="F37" i="6"/>
  <c r="E37" i="6"/>
  <c r="D37" i="6"/>
  <c r="C37" i="6"/>
  <c r="L37" i="4"/>
  <c r="K37" i="4"/>
  <c r="J37" i="4"/>
  <c r="I37" i="4"/>
  <c r="H37" i="4"/>
  <c r="G37" i="4"/>
  <c r="F37" i="4"/>
  <c r="E37" i="4"/>
  <c r="D37" i="4"/>
  <c r="C37" i="4"/>
  <c r="L50" i="14"/>
  <c r="K50" i="14"/>
  <c r="I50" i="14"/>
  <c r="H50" i="14"/>
  <c r="C50" i="14"/>
  <c r="B50" i="14"/>
  <c r="C49" i="14"/>
  <c r="B49" i="14"/>
  <c r="C48" i="14"/>
  <c r="B48" i="14"/>
  <c r="L47" i="14"/>
  <c r="K47" i="14"/>
  <c r="F47" i="14"/>
  <c r="E47" i="14"/>
  <c r="C47" i="14"/>
  <c r="B47" i="14"/>
  <c r="L46" i="14"/>
  <c r="K46" i="14"/>
  <c r="I46" i="14"/>
  <c r="H46" i="14"/>
  <c r="F46" i="14"/>
  <c r="E46" i="14"/>
  <c r="C46" i="14"/>
  <c r="B46" i="14"/>
  <c r="L45" i="14"/>
  <c r="K45" i="14"/>
  <c r="I45" i="14"/>
  <c r="H45" i="14"/>
  <c r="F45" i="14"/>
  <c r="E45" i="14"/>
  <c r="C45" i="14"/>
  <c r="B45" i="14"/>
  <c r="L44" i="14"/>
  <c r="K44" i="14"/>
  <c r="I44" i="14"/>
  <c r="H44" i="14"/>
  <c r="F44" i="14"/>
  <c r="E44" i="14"/>
  <c r="C44" i="14"/>
  <c r="B44" i="14"/>
  <c r="L43" i="14"/>
  <c r="K43" i="14"/>
  <c r="I43" i="14"/>
  <c r="I51" i="14" s="1"/>
  <c r="H43" i="14"/>
  <c r="F43" i="14"/>
  <c r="F51" i="14" s="1"/>
  <c r="E43" i="14"/>
  <c r="C43" i="14"/>
  <c r="B43" i="14"/>
  <c r="L50" i="13"/>
  <c r="K50" i="13"/>
  <c r="I50" i="13"/>
  <c r="H50" i="13"/>
  <c r="C50" i="13"/>
  <c r="B50" i="13"/>
  <c r="C49" i="13"/>
  <c r="B49" i="13"/>
  <c r="C48" i="13"/>
  <c r="B48" i="13"/>
  <c r="L47" i="13"/>
  <c r="K47" i="13"/>
  <c r="F47" i="13"/>
  <c r="E47" i="13"/>
  <c r="C47" i="13"/>
  <c r="B47" i="13"/>
  <c r="L46" i="13"/>
  <c r="K46" i="13"/>
  <c r="I46" i="13"/>
  <c r="H46" i="13"/>
  <c r="F46" i="13"/>
  <c r="E46" i="13"/>
  <c r="C46" i="13"/>
  <c r="B46" i="13"/>
  <c r="L45" i="13"/>
  <c r="K45" i="13"/>
  <c r="I45" i="13"/>
  <c r="H45" i="13"/>
  <c r="F45" i="13"/>
  <c r="E45" i="13"/>
  <c r="C45" i="13"/>
  <c r="B45" i="13"/>
  <c r="L44" i="13"/>
  <c r="K44" i="13"/>
  <c r="I44" i="13"/>
  <c r="H44" i="13"/>
  <c r="F44" i="13"/>
  <c r="E44" i="13"/>
  <c r="C44" i="13"/>
  <c r="B44" i="13"/>
  <c r="L43" i="13"/>
  <c r="L51" i="13" s="1"/>
  <c r="K43" i="13"/>
  <c r="I43" i="13"/>
  <c r="I51" i="13" s="1"/>
  <c r="H43" i="13"/>
  <c r="F43" i="13"/>
  <c r="F51" i="13" s="1"/>
  <c r="E43" i="13"/>
  <c r="C43" i="13"/>
  <c r="B43" i="13"/>
  <c r="L50" i="15"/>
  <c r="K50" i="15"/>
  <c r="I50" i="15"/>
  <c r="H50" i="15"/>
  <c r="C50" i="15"/>
  <c r="B50" i="15"/>
  <c r="C49" i="15"/>
  <c r="B49" i="15"/>
  <c r="C48" i="15"/>
  <c r="B48" i="15"/>
  <c r="L47" i="15"/>
  <c r="K47" i="15"/>
  <c r="F47" i="15"/>
  <c r="E47" i="15"/>
  <c r="C47" i="15"/>
  <c r="B47" i="15"/>
  <c r="L46" i="15"/>
  <c r="K46" i="15"/>
  <c r="I46" i="15"/>
  <c r="H46" i="15"/>
  <c r="F46" i="15"/>
  <c r="E46" i="15"/>
  <c r="C46" i="15"/>
  <c r="B46" i="15"/>
  <c r="L45" i="15"/>
  <c r="K45" i="15"/>
  <c r="I45" i="15"/>
  <c r="H45" i="15"/>
  <c r="F45" i="15"/>
  <c r="E45" i="15"/>
  <c r="C45" i="15"/>
  <c r="B45" i="15"/>
  <c r="L44" i="15"/>
  <c r="K44" i="15"/>
  <c r="I44" i="15"/>
  <c r="H44" i="15"/>
  <c r="F44" i="15"/>
  <c r="E44" i="15"/>
  <c r="C44" i="15"/>
  <c r="B44" i="15"/>
  <c r="L43" i="15"/>
  <c r="L51" i="15" s="1"/>
  <c r="K43" i="15"/>
  <c r="I43" i="15"/>
  <c r="I51" i="15" s="1"/>
  <c r="H43" i="15"/>
  <c r="F43" i="15"/>
  <c r="F51" i="15" s="1"/>
  <c r="E43" i="15"/>
  <c r="C43" i="15"/>
  <c r="B43" i="15"/>
  <c r="L50" i="12"/>
  <c r="K50" i="12"/>
  <c r="I50" i="12"/>
  <c r="H50" i="12"/>
  <c r="C50" i="12"/>
  <c r="B50" i="12"/>
  <c r="C49" i="12"/>
  <c r="B49" i="12"/>
  <c r="C48" i="12"/>
  <c r="B48" i="12"/>
  <c r="L47" i="12"/>
  <c r="K47" i="12"/>
  <c r="F47" i="12"/>
  <c r="E47" i="12"/>
  <c r="C47" i="12"/>
  <c r="B47" i="12"/>
  <c r="L46" i="12"/>
  <c r="K46" i="12"/>
  <c r="I46" i="12"/>
  <c r="H46" i="12"/>
  <c r="F46" i="12"/>
  <c r="E46" i="12"/>
  <c r="C46" i="12"/>
  <c r="B46" i="12"/>
  <c r="L45" i="12"/>
  <c r="K45" i="12"/>
  <c r="I45" i="12"/>
  <c r="H45" i="12"/>
  <c r="F45" i="12"/>
  <c r="E45" i="12"/>
  <c r="C45" i="12"/>
  <c r="B45" i="12"/>
  <c r="L44" i="12"/>
  <c r="K44" i="12"/>
  <c r="I44" i="12"/>
  <c r="H44" i="12"/>
  <c r="F44" i="12"/>
  <c r="E44" i="12"/>
  <c r="C44" i="12"/>
  <c r="B44" i="12"/>
  <c r="L43" i="12"/>
  <c r="K43" i="12"/>
  <c r="I43" i="12"/>
  <c r="I51" i="12" s="1"/>
  <c r="H43" i="12"/>
  <c r="F43" i="12"/>
  <c r="F51" i="12" s="1"/>
  <c r="E43" i="12"/>
  <c r="C43" i="12"/>
  <c r="B43" i="12"/>
  <c r="L50" i="11"/>
  <c r="K50" i="11"/>
  <c r="I50" i="11"/>
  <c r="H50" i="11"/>
  <c r="C50" i="11"/>
  <c r="B50" i="11"/>
  <c r="C49" i="11"/>
  <c r="B49" i="11"/>
  <c r="C48" i="11"/>
  <c r="B48" i="11"/>
  <c r="L47" i="11"/>
  <c r="K47" i="11"/>
  <c r="F47" i="11"/>
  <c r="E47" i="11"/>
  <c r="C47" i="11"/>
  <c r="B47" i="11"/>
  <c r="L46" i="11"/>
  <c r="K46" i="11"/>
  <c r="I46" i="11"/>
  <c r="H46" i="11"/>
  <c r="F46" i="11"/>
  <c r="E46" i="11"/>
  <c r="C46" i="11"/>
  <c r="B46" i="11"/>
  <c r="L45" i="11"/>
  <c r="K45" i="11"/>
  <c r="I45" i="11"/>
  <c r="H45" i="11"/>
  <c r="F45" i="11"/>
  <c r="E45" i="11"/>
  <c r="C45" i="11"/>
  <c r="B45" i="11"/>
  <c r="L44" i="11"/>
  <c r="K44" i="11"/>
  <c r="I44" i="11"/>
  <c r="H44" i="11"/>
  <c r="F44" i="11"/>
  <c r="E44" i="11"/>
  <c r="C44" i="11"/>
  <c r="B44" i="11"/>
  <c r="L43" i="11"/>
  <c r="K43" i="11"/>
  <c r="I43" i="11"/>
  <c r="I51" i="11" s="1"/>
  <c r="H43" i="11"/>
  <c r="F43" i="11"/>
  <c r="F51" i="11" s="1"/>
  <c r="E43" i="11"/>
  <c r="C43" i="11"/>
  <c r="C51" i="11" s="1"/>
  <c r="B43" i="11"/>
  <c r="L50" i="10"/>
  <c r="K50" i="10"/>
  <c r="I50" i="10"/>
  <c r="H50" i="10"/>
  <c r="C50" i="10"/>
  <c r="B50" i="10"/>
  <c r="C49" i="10"/>
  <c r="B49" i="10"/>
  <c r="C48" i="10"/>
  <c r="B48" i="10"/>
  <c r="L47" i="10"/>
  <c r="K47" i="10"/>
  <c r="F47" i="10"/>
  <c r="E47" i="10"/>
  <c r="C47" i="10"/>
  <c r="B47" i="10"/>
  <c r="L46" i="10"/>
  <c r="K46" i="10"/>
  <c r="I46" i="10"/>
  <c r="H46" i="10"/>
  <c r="F46" i="10"/>
  <c r="E46" i="10"/>
  <c r="C46" i="10"/>
  <c r="B46" i="10"/>
  <c r="L45" i="10"/>
  <c r="K45" i="10"/>
  <c r="I45" i="10"/>
  <c r="H45" i="10"/>
  <c r="F45" i="10"/>
  <c r="E45" i="10"/>
  <c r="C45" i="10"/>
  <c r="B45" i="10"/>
  <c r="L44" i="10"/>
  <c r="K44" i="10"/>
  <c r="I44" i="10"/>
  <c r="H44" i="10"/>
  <c r="F44" i="10"/>
  <c r="E44" i="10"/>
  <c r="C44" i="10"/>
  <c r="B44" i="10"/>
  <c r="L43" i="10"/>
  <c r="K43" i="10"/>
  <c r="I43" i="10"/>
  <c r="I51" i="10" s="1"/>
  <c r="H43" i="10"/>
  <c r="F43" i="10"/>
  <c r="F51" i="10" s="1"/>
  <c r="E43" i="10"/>
  <c r="C43" i="10"/>
  <c r="C51" i="10" s="1"/>
  <c r="B43" i="10"/>
  <c r="L50" i="9"/>
  <c r="K50" i="9"/>
  <c r="I50" i="9"/>
  <c r="H50" i="9"/>
  <c r="C50" i="9"/>
  <c r="B50" i="9"/>
  <c r="C49" i="9"/>
  <c r="B49" i="9"/>
  <c r="C48" i="9"/>
  <c r="B48" i="9"/>
  <c r="L47" i="9"/>
  <c r="K47" i="9"/>
  <c r="F47" i="9"/>
  <c r="E47" i="9"/>
  <c r="C47" i="9"/>
  <c r="B47" i="9"/>
  <c r="L46" i="9"/>
  <c r="K46" i="9"/>
  <c r="I46" i="9"/>
  <c r="H46" i="9"/>
  <c r="F46" i="9"/>
  <c r="E46" i="9"/>
  <c r="C46" i="9"/>
  <c r="B46" i="9"/>
  <c r="L45" i="9"/>
  <c r="K45" i="9"/>
  <c r="I45" i="9"/>
  <c r="H45" i="9"/>
  <c r="F45" i="9"/>
  <c r="E45" i="9"/>
  <c r="C45" i="9"/>
  <c r="B45" i="9"/>
  <c r="L44" i="9"/>
  <c r="K44" i="9"/>
  <c r="I44" i="9"/>
  <c r="H44" i="9"/>
  <c r="F44" i="9"/>
  <c r="E44" i="9"/>
  <c r="C44" i="9"/>
  <c r="B44" i="9"/>
  <c r="L43" i="9"/>
  <c r="K43" i="9"/>
  <c r="I43" i="9"/>
  <c r="I51" i="9" s="1"/>
  <c r="H43" i="9"/>
  <c r="F43" i="9"/>
  <c r="F51" i="9" s="1"/>
  <c r="E43" i="9"/>
  <c r="C43" i="9"/>
  <c r="B43" i="9"/>
  <c r="L50" i="8"/>
  <c r="K50" i="8"/>
  <c r="I50" i="8"/>
  <c r="H50" i="8"/>
  <c r="C50" i="8"/>
  <c r="B50" i="8"/>
  <c r="C49" i="8"/>
  <c r="B49" i="8"/>
  <c r="C48" i="8"/>
  <c r="B48" i="8"/>
  <c r="L47" i="8"/>
  <c r="K47" i="8"/>
  <c r="F47" i="8"/>
  <c r="E47" i="8"/>
  <c r="C47" i="8"/>
  <c r="B47" i="8"/>
  <c r="L46" i="8"/>
  <c r="K46" i="8"/>
  <c r="I46" i="8"/>
  <c r="H46" i="8"/>
  <c r="F46" i="8"/>
  <c r="E46" i="8"/>
  <c r="C46" i="8"/>
  <c r="B46" i="8"/>
  <c r="L45" i="8"/>
  <c r="K45" i="8"/>
  <c r="I45" i="8"/>
  <c r="H45" i="8"/>
  <c r="F45" i="8"/>
  <c r="E45" i="8"/>
  <c r="C45" i="8"/>
  <c r="B45" i="8"/>
  <c r="L44" i="8"/>
  <c r="K44" i="8"/>
  <c r="I44" i="8"/>
  <c r="H44" i="8"/>
  <c r="F44" i="8"/>
  <c r="E44" i="8"/>
  <c r="C44" i="8"/>
  <c r="B44" i="8"/>
  <c r="L43" i="8"/>
  <c r="K43" i="8"/>
  <c r="I43" i="8"/>
  <c r="I51" i="8" s="1"/>
  <c r="H43" i="8"/>
  <c r="F43" i="8"/>
  <c r="F51" i="8" s="1"/>
  <c r="E43" i="8"/>
  <c r="C43" i="8"/>
  <c r="B43" i="8"/>
  <c r="L50" i="7"/>
  <c r="K50" i="7"/>
  <c r="I50" i="7"/>
  <c r="H50" i="7"/>
  <c r="C50" i="7"/>
  <c r="B50" i="7"/>
  <c r="C49" i="7"/>
  <c r="B49" i="7"/>
  <c r="C48" i="7"/>
  <c r="B48" i="7"/>
  <c r="L47" i="7"/>
  <c r="K47" i="7"/>
  <c r="F47" i="7"/>
  <c r="E47" i="7"/>
  <c r="C47" i="7"/>
  <c r="B47" i="7"/>
  <c r="L46" i="7"/>
  <c r="K46" i="7"/>
  <c r="I46" i="7"/>
  <c r="H46" i="7"/>
  <c r="F46" i="7"/>
  <c r="E46" i="7"/>
  <c r="C46" i="7"/>
  <c r="B46" i="7"/>
  <c r="L45" i="7"/>
  <c r="K45" i="7"/>
  <c r="I45" i="7"/>
  <c r="H45" i="7"/>
  <c r="F45" i="7"/>
  <c r="E45" i="7"/>
  <c r="C45" i="7"/>
  <c r="B45" i="7"/>
  <c r="L44" i="7"/>
  <c r="K44" i="7"/>
  <c r="I44" i="7"/>
  <c r="H44" i="7"/>
  <c r="F44" i="7"/>
  <c r="E44" i="7"/>
  <c r="C44" i="7"/>
  <c r="B44" i="7"/>
  <c r="L43" i="7"/>
  <c r="K43" i="7"/>
  <c r="I43" i="7"/>
  <c r="I51" i="7" s="1"/>
  <c r="H43" i="7"/>
  <c r="F43" i="7"/>
  <c r="F51" i="7" s="1"/>
  <c r="E43" i="7"/>
  <c r="C43" i="7"/>
  <c r="B43" i="7"/>
  <c r="L50" i="6"/>
  <c r="K50" i="6"/>
  <c r="I50" i="6"/>
  <c r="H50" i="6"/>
  <c r="C50" i="6"/>
  <c r="B50" i="6"/>
  <c r="C49" i="6"/>
  <c r="B49" i="6"/>
  <c r="C48" i="6"/>
  <c r="B48" i="6"/>
  <c r="L47" i="6"/>
  <c r="K47" i="6"/>
  <c r="F47" i="6"/>
  <c r="E47" i="6"/>
  <c r="C47" i="6"/>
  <c r="B47" i="6"/>
  <c r="L46" i="6"/>
  <c r="K46" i="6"/>
  <c r="I46" i="6"/>
  <c r="H46" i="6"/>
  <c r="F46" i="6"/>
  <c r="E46" i="6"/>
  <c r="C46" i="6"/>
  <c r="B46" i="6"/>
  <c r="L45" i="6"/>
  <c r="K45" i="6"/>
  <c r="I45" i="6"/>
  <c r="H45" i="6"/>
  <c r="F45" i="6"/>
  <c r="E45" i="6"/>
  <c r="C45" i="6"/>
  <c r="B45" i="6"/>
  <c r="L44" i="6"/>
  <c r="K44" i="6"/>
  <c r="I44" i="6"/>
  <c r="H44" i="6"/>
  <c r="F44" i="6"/>
  <c r="E44" i="6"/>
  <c r="C44" i="6"/>
  <c r="B44" i="6"/>
  <c r="L43" i="6"/>
  <c r="K43" i="6"/>
  <c r="I43" i="6"/>
  <c r="I51" i="6" s="1"/>
  <c r="H43" i="6"/>
  <c r="F43" i="6"/>
  <c r="F51" i="6" s="1"/>
  <c r="E43" i="6"/>
  <c r="C43" i="6"/>
  <c r="B43" i="6"/>
  <c r="L47" i="4"/>
  <c r="L44" i="4"/>
  <c r="K47" i="4"/>
  <c r="K45" i="4"/>
  <c r="F47" i="4"/>
  <c r="F46" i="4"/>
  <c r="E47" i="4"/>
  <c r="L38" i="16"/>
  <c r="L39" i="16" s="1"/>
  <c r="K38" i="16"/>
  <c r="K39" i="16" s="1"/>
  <c r="J38" i="16"/>
  <c r="J39" i="16" s="1"/>
  <c r="I38" i="16"/>
  <c r="I39" i="16" s="1"/>
  <c r="H38" i="16"/>
  <c r="H39" i="16" s="1"/>
  <c r="G38" i="16"/>
  <c r="G39" i="16" s="1"/>
  <c r="F38" i="16"/>
  <c r="F39" i="16" s="1"/>
  <c r="E38" i="16"/>
  <c r="E39" i="16" s="1"/>
  <c r="D38" i="16"/>
  <c r="D39" i="16" s="1"/>
  <c r="C38" i="16"/>
  <c r="C39" i="16" s="1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37" i="16" s="1"/>
  <c r="L5" i="16"/>
  <c r="L40" i="16" s="1"/>
  <c r="K5" i="16"/>
  <c r="K40" i="16" s="1"/>
  <c r="J5" i="16"/>
  <c r="J40" i="16" s="1"/>
  <c r="I5" i="16"/>
  <c r="I40" i="16" s="1"/>
  <c r="H5" i="16"/>
  <c r="H40" i="16" s="1"/>
  <c r="G5" i="16"/>
  <c r="G40" i="16" s="1"/>
  <c r="F5" i="16"/>
  <c r="F40" i="16" s="1"/>
  <c r="E5" i="16"/>
  <c r="E40" i="16" s="1"/>
  <c r="D5" i="16"/>
  <c r="D40" i="16" s="1"/>
  <c r="C5" i="16"/>
  <c r="C40" i="16" s="1"/>
  <c r="L38" i="15"/>
  <c r="L39" i="15" s="1"/>
  <c r="K38" i="15"/>
  <c r="K39" i="15" s="1"/>
  <c r="J38" i="15"/>
  <c r="J39" i="15" s="1"/>
  <c r="I38" i="15"/>
  <c r="I39" i="15" s="1"/>
  <c r="H38" i="15"/>
  <c r="H39" i="15" s="1"/>
  <c r="G38" i="15"/>
  <c r="G39" i="15" s="1"/>
  <c r="F38" i="15"/>
  <c r="F39" i="15" s="1"/>
  <c r="E38" i="15"/>
  <c r="E39" i="15" s="1"/>
  <c r="D38" i="15"/>
  <c r="D39" i="15" s="1"/>
  <c r="C38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37" i="15" s="1"/>
  <c r="L5" i="15"/>
  <c r="L40" i="15" s="1"/>
  <c r="K5" i="15"/>
  <c r="K40" i="15" s="1"/>
  <c r="J5" i="15"/>
  <c r="J40" i="15" s="1"/>
  <c r="I5" i="15"/>
  <c r="I40" i="15" s="1"/>
  <c r="H5" i="15"/>
  <c r="H40" i="15" s="1"/>
  <c r="G5" i="15"/>
  <c r="G40" i="15" s="1"/>
  <c r="F5" i="15"/>
  <c r="F40" i="15" s="1"/>
  <c r="E5" i="15"/>
  <c r="E40" i="15" s="1"/>
  <c r="D5" i="15"/>
  <c r="D40" i="15" s="1"/>
  <c r="C5" i="15"/>
  <c r="C40" i="15" s="1"/>
  <c r="L38" i="14"/>
  <c r="L39" i="14" s="1"/>
  <c r="K38" i="14"/>
  <c r="K39" i="14" s="1"/>
  <c r="J38" i="14"/>
  <c r="J39" i="14" s="1"/>
  <c r="I38" i="14"/>
  <c r="I39" i="14" s="1"/>
  <c r="H38" i="14"/>
  <c r="H39" i="14" s="1"/>
  <c r="G38" i="14"/>
  <c r="G39" i="14" s="1"/>
  <c r="F38" i="14"/>
  <c r="F39" i="14" s="1"/>
  <c r="E38" i="14"/>
  <c r="E39" i="14" s="1"/>
  <c r="D38" i="14"/>
  <c r="D39" i="14" s="1"/>
  <c r="C38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37" i="14" s="1"/>
  <c r="M6" i="14"/>
  <c r="L5" i="14"/>
  <c r="L40" i="14" s="1"/>
  <c r="K5" i="14"/>
  <c r="K40" i="14" s="1"/>
  <c r="J5" i="14"/>
  <c r="J40" i="14" s="1"/>
  <c r="I5" i="14"/>
  <c r="I40" i="14" s="1"/>
  <c r="H5" i="14"/>
  <c r="H40" i="14" s="1"/>
  <c r="G5" i="14"/>
  <c r="G40" i="14" s="1"/>
  <c r="F5" i="14"/>
  <c r="F40" i="14" s="1"/>
  <c r="E5" i="14"/>
  <c r="E40" i="14" s="1"/>
  <c r="D5" i="14"/>
  <c r="D40" i="14" s="1"/>
  <c r="C5" i="14"/>
  <c r="C40" i="14" s="1"/>
  <c r="L39" i="13"/>
  <c r="L38" i="13"/>
  <c r="K38" i="13"/>
  <c r="K39" i="13" s="1"/>
  <c r="J38" i="13"/>
  <c r="J39" i="13" s="1"/>
  <c r="I38" i="13"/>
  <c r="I39" i="13" s="1"/>
  <c r="H38" i="13"/>
  <c r="H39" i="13" s="1"/>
  <c r="G38" i="13"/>
  <c r="G39" i="13" s="1"/>
  <c r="F38" i="13"/>
  <c r="F39" i="13" s="1"/>
  <c r="E38" i="13"/>
  <c r="E39" i="13" s="1"/>
  <c r="D38" i="13"/>
  <c r="D39" i="13" s="1"/>
  <c r="C38" i="13"/>
  <c r="C39" i="13" s="1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37" i="13" s="1"/>
  <c r="L5" i="13"/>
  <c r="L40" i="13" s="1"/>
  <c r="K5" i="13"/>
  <c r="K40" i="13" s="1"/>
  <c r="J5" i="13"/>
  <c r="J40" i="13" s="1"/>
  <c r="I5" i="13"/>
  <c r="I40" i="13" s="1"/>
  <c r="H5" i="13"/>
  <c r="H40" i="13" s="1"/>
  <c r="G5" i="13"/>
  <c r="G40" i="13" s="1"/>
  <c r="F5" i="13"/>
  <c r="F40" i="13" s="1"/>
  <c r="E5" i="13"/>
  <c r="E40" i="13" s="1"/>
  <c r="D5" i="13"/>
  <c r="D40" i="13" s="1"/>
  <c r="C5" i="13"/>
  <c r="C40" i="13" s="1"/>
  <c r="L38" i="12"/>
  <c r="L39" i="12" s="1"/>
  <c r="K38" i="12"/>
  <c r="K39" i="12" s="1"/>
  <c r="J38" i="12"/>
  <c r="J39" i="12" s="1"/>
  <c r="I38" i="12"/>
  <c r="I39" i="12" s="1"/>
  <c r="H38" i="12"/>
  <c r="H39" i="12" s="1"/>
  <c r="G38" i="12"/>
  <c r="G39" i="12" s="1"/>
  <c r="F38" i="12"/>
  <c r="F39" i="12" s="1"/>
  <c r="E38" i="12"/>
  <c r="E39" i="12" s="1"/>
  <c r="D38" i="12"/>
  <c r="D39" i="12" s="1"/>
  <c r="C38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37" i="12" s="1"/>
  <c r="L5" i="12"/>
  <c r="L40" i="12" s="1"/>
  <c r="K5" i="12"/>
  <c r="K40" i="12" s="1"/>
  <c r="J5" i="12"/>
  <c r="J40" i="12" s="1"/>
  <c r="I5" i="12"/>
  <c r="I40" i="12" s="1"/>
  <c r="H5" i="12"/>
  <c r="H40" i="12" s="1"/>
  <c r="G5" i="12"/>
  <c r="G40" i="12" s="1"/>
  <c r="F5" i="12"/>
  <c r="F40" i="12" s="1"/>
  <c r="E5" i="12"/>
  <c r="E40" i="12" s="1"/>
  <c r="D5" i="12"/>
  <c r="D40" i="12" s="1"/>
  <c r="C5" i="12"/>
  <c r="C40" i="12" s="1"/>
  <c r="L38" i="11"/>
  <c r="L39" i="11" s="1"/>
  <c r="K38" i="11"/>
  <c r="K39" i="11" s="1"/>
  <c r="J38" i="11"/>
  <c r="J39" i="11" s="1"/>
  <c r="I38" i="11"/>
  <c r="I39" i="11" s="1"/>
  <c r="H38" i="11"/>
  <c r="H39" i="11" s="1"/>
  <c r="G38" i="11"/>
  <c r="G39" i="11" s="1"/>
  <c r="F38" i="11"/>
  <c r="F39" i="11" s="1"/>
  <c r="E38" i="11"/>
  <c r="E39" i="11" s="1"/>
  <c r="D38" i="11"/>
  <c r="D39" i="11" s="1"/>
  <c r="C38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37" i="11" s="1"/>
  <c r="M8" i="11"/>
  <c r="M7" i="11"/>
  <c r="M6" i="11"/>
  <c r="L5" i="11"/>
  <c r="L40" i="11" s="1"/>
  <c r="K5" i="11"/>
  <c r="K40" i="11" s="1"/>
  <c r="J5" i="11"/>
  <c r="J40" i="11" s="1"/>
  <c r="I5" i="11"/>
  <c r="I40" i="11" s="1"/>
  <c r="H5" i="11"/>
  <c r="H40" i="11" s="1"/>
  <c r="G5" i="11"/>
  <c r="G40" i="11" s="1"/>
  <c r="F5" i="11"/>
  <c r="F40" i="11" s="1"/>
  <c r="E5" i="11"/>
  <c r="E40" i="11" s="1"/>
  <c r="D5" i="11"/>
  <c r="D40" i="11" s="1"/>
  <c r="C5" i="11"/>
  <c r="C40" i="11" s="1"/>
  <c r="L38" i="10"/>
  <c r="L39" i="10" s="1"/>
  <c r="K38" i="10"/>
  <c r="K39" i="10" s="1"/>
  <c r="J38" i="10"/>
  <c r="J39" i="10" s="1"/>
  <c r="I38" i="10"/>
  <c r="I39" i="10" s="1"/>
  <c r="H38" i="10"/>
  <c r="H39" i="10" s="1"/>
  <c r="G38" i="10"/>
  <c r="G39" i="10" s="1"/>
  <c r="F38" i="10"/>
  <c r="F39" i="10" s="1"/>
  <c r="E38" i="10"/>
  <c r="E39" i="10" s="1"/>
  <c r="D38" i="10"/>
  <c r="D39" i="10" s="1"/>
  <c r="C38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37" i="10" s="1"/>
  <c r="L5" i="10"/>
  <c r="L40" i="10" s="1"/>
  <c r="K5" i="10"/>
  <c r="K40" i="10" s="1"/>
  <c r="J5" i="10"/>
  <c r="J40" i="10" s="1"/>
  <c r="I5" i="10"/>
  <c r="I40" i="10" s="1"/>
  <c r="H5" i="10"/>
  <c r="H40" i="10" s="1"/>
  <c r="G5" i="10"/>
  <c r="G40" i="10" s="1"/>
  <c r="F5" i="10"/>
  <c r="F40" i="10" s="1"/>
  <c r="E5" i="10"/>
  <c r="E40" i="10" s="1"/>
  <c r="D5" i="10"/>
  <c r="D40" i="10" s="1"/>
  <c r="C5" i="10"/>
  <c r="C40" i="10" s="1"/>
  <c r="L38" i="9"/>
  <c r="L39" i="9" s="1"/>
  <c r="K38" i="9"/>
  <c r="K39" i="9" s="1"/>
  <c r="J38" i="9"/>
  <c r="J39" i="9" s="1"/>
  <c r="I38" i="9"/>
  <c r="I39" i="9" s="1"/>
  <c r="H38" i="9"/>
  <c r="H39" i="9" s="1"/>
  <c r="G38" i="9"/>
  <c r="G39" i="9" s="1"/>
  <c r="F38" i="9"/>
  <c r="F39" i="9" s="1"/>
  <c r="E38" i="9"/>
  <c r="E39" i="9" s="1"/>
  <c r="D38" i="9"/>
  <c r="D39" i="9" s="1"/>
  <c r="C38" i="9"/>
  <c r="C39" i="9" s="1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37" i="9" s="1"/>
  <c r="L5" i="9"/>
  <c r="L40" i="9" s="1"/>
  <c r="K5" i="9"/>
  <c r="K40" i="9" s="1"/>
  <c r="J5" i="9"/>
  <c r="J40" i="9" s="1"/>
  <c r="I5" i="9"/>
  <c r="I40" i="9" s="1"/>
  <c r="H5" i="9"/>
  <c r="H40" i="9" s="1"/>
  <c r="G5" i="9"/>
  <c r="G40" i="9" s="1"/>
  <c r="F5" i="9"/>
  <c r="F40" i="9" s="1"/>
  <c r="E5" i="9"/>
  <c r="E40" i="9" s="1"/>
  <c r="D5" i="9"/>
  <c r="D40" i="9" s="1"/>
  <c r="C5" i="9"/>
  <c r="C40" i="9" s="1"/>
  <c r="L38" i="8"/>
  <c r="L39" i="8" s="1"/>
  <c r="K38" i="8"/>
  <c r="K39" i="8" s="1"/>
  <c r="J38" i="8"/>
  <c r="J39" i="8" s="1"/>
  <c r="I38" i="8"/>
  <c r="I39" i="8" s="1"/>
  <c r="H38" i="8"/>
  <c r="H39" i="8" s="1"/>
  <c r="G38" i="8"/>
  <c r="G39" i="8" s="1"/>
  <c r="F38" i="8"/>
  <c r="F39" i="8" s="1"/>
  <c r="E38" i="8"/>
  <c r="E39" i="8" s="1"/>
  <c r="D38" i="8"/>
  <c r="D39" i="8" s="1"/>
  <c r="C38" i="8"/>
  <c r="C39" i="8" s="1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37" i="8" s="1"/>
  <c r="L5" i="8"/>
  <c r="L40" i="8" s="1"/>
  <c r="K5" i="8"/>
  <c r="K40" i="8" s="1"/>
  <c r="J5" i="8"/>
  <c r="J40" i="8" s="1"/>
  <c r="I5" i="8"/>
  <c r="I40" i="8" s="1"/>
  <c r="H5" i="8"/>
  <c r="H40" i="8" s="1"/>
  <c r="G5" i="8"/>
  <c r="G40" i="8" s="1"/>
  <c r="F5" i="8"/>
  <c r="F40" i="8" s="1"/>
  <c r="E5" i="8"/>
  <c r="E40" i="8" s="1"/>
  <c r="D5" i="8"/>
  <c r="D40" i="8" s="1"/>
  <c r="C5" i="8"/>
  <c r="C40" i="8" s="1"/>
  <c r="F39" i="7"/>
  <c r="L38" i="7"/>
  <c r="L39" i="7" s="1"/>
  <c r="K38" i="7"/>
  <c r="K39" i="7" s="1"/>
  <c r="J38" i="7"/>
  <c r="J39" i="7" s="1"/>
  <c r="I38" i="7"/>
  <c r="I39" i="7" s="1"/>
  <c r="H38" i="7"/>
  <c r="H39" i="7" s="1"/>
  <c r="G38" i="7"/>
  <c r="G39" i="7" s="1"/>
  <c r="F38" i="7"/>
  <c r="E38" i="7"/>
  <c r="E39" i="7" s="1"/>
  <c r="D38" i="7"/>
  <c r="D39" i="7" s="1"/>
  <c r="C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37" i="7" s="1"/>
  <c r="L5" i="7"/>
  <c r="L40" i="7" s="1"/>
  <c r="K5" i="7"/>
  <c r="K40" i="7" s="1"/>
  <c r="J5" i="7"/>
  <c r="J40" i="7" s="1"/>
  <c r="I5" i="7"/>
  <c r="I40" i="7" s="1"/>
  <c r="H5" i="7"/>
  <c r="H40" i="7" s="1"/>
  <c r="G5" i="7"/>
  <c r="G40" i="7" s="1"/>
  <c r="F5" i="7"/>
  <c r="F40" i="7" s="1"/>
  <c r="E5" i="7"/>
  <c r="E40" i="7" s="1"/>
  <c r="D5" i="7"/>
  <c r="D40" i="7" s="1"/>
  <c r="C5" i="7"/>
  <c r="C40" i="7" s="1"/>
  <c r="E8" i="1"/>
  <c r="L50" i="4"/>
  <c r="K50" i="4"/>
  <c r="I50" i="4"/>
  <c r="H50" i="4"/>
  <c r="C50" i="4"/>
  <c r="B50" i="4"/>
  <c r="C49" i="4"/>
  <c r="B49" i="4"/>
  <c r="C48" i="4"/>
  <c r="B48" i="4"/>
  <c r="C47" i="4"/>
  <c r="B47" i="4"/>
  <c r="L46" i="4"/>
  <c r="K46" i="4"/>
  <c r="I46" i="4"/>
  <c r="H46" i="4"/>
  <c r="E46" i="4"/>
  <c r="C46" i="4"/>
  <c r="B46" i="4"/>
  <c r="L45" i="4"/>
  <c r="I45" i="4"/>
  <c r="H45" i="4"/>
  <c r="F45" i="4"/>
  <c r="E45" i="4"/>
  <c r="C45" i="4"/>
  <c r="B45" i="4"/>
  <c r="K44" i="4"/>
  <c r="I44" i="4"/>
  <c r="H44" i="4"/>
  <c r="F44" i="4"/>
  <c r="E44" i="4"/>
  <c r="C44" i="4"/>
  <c r="B44" i="4"/>
  <c r="L43" i="4"/>
  <c r="K43" i="4"/>
  <c r="I43" i="4"/>
  <c r="H43" i="4"/>
  <c r="F43" i="4"/>
  <c r="E43" i="4"/>
  <c r="C43" i="4"/>
  <c r="B43" i="4"/>
  <c r="L38" i="4"/>
  <c r="L39" i="4" s="1"/>
  <c r="K38" i="4"/>
  <c r="K39" i="4" s="1"/>
  <c r="J38" i="4"/>
  <c r="J39" i="4" s="1"/>
  <c r="I38" i="4"/>
  <c r="I39" i="4" s="1"/>
  <c r="H38" i="4"/>
  <c r="H39" i="4" s="1"/>
  <c r="G38" i="4"/>
  <c r="G39" i="4" s="1"/>
  <c r="F38" i="4"/>
  <c r="F39" i="4" s="1"/>
  <c r="E38" i="4"/>
  <c r="E39" i="4" s="1"/>
  <c r="D38" i="4"/>
  <c r="D39" i="4" s="1"/>
  <c r="C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37" i="4" s="1"/>
  <c r="L5" i="4"/>
  <c r="L40" i="4" s="1"/>
  <c r="K5" i="4"/>
  <c r="K40" i="4" s="1"/>
  <c r="J5" i="4"/>
  <c r="J40" i="4" s="1"/>
  <c r="I5" i="4"/>
  <c r="I40" i="4" s="1"/>
  <c r="H5" i="4"/>
  <c r="H40" i="4" s="1"/>
  <c r="G5" i="4"/>
  <c r="G40" i="4" s="1"/>
  <c r="F5" i="4"/>
  <c r="F40" i="4" s="1"/>
  <c r="E5" i="4"/>
  <c r="E40" i="4" s="1"/>
  <c r="D5" i="4"/>
  <c r="D40" i="4" s="1"/>
  <c r="C5" i="4"/>
  <c r="C40" i="4" s="1"/>
  <c r="M6" i="6"/>
  <c r="M37" i="6" s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L38" i="6"/>
  <c r="L39" i="6" s="1"/>
  <c r="K38" i="6"/>
  <c r="K39" i="6" s="1"/>
  <c r="J38" i="6"/>
  <c r="J39" i="6" s="1"/>
  <c r="I38" i="6"/>
  <c r="I39" i="6" s="1"/>
  <c r="H38" i="6"/>
  <c r="H39" i="6" s="1"/>
  <c r="G38" i="6"/>
  <c r="G39" i="6" s="1"/>
  <c r="F38" i="6"/>
  <c r="F39" i="6" s="1"/>
  <c r="E38" i="6"/>
  <c r="E39" i="6" s="1"/>
  <c r="D38" i="6"/>
  <c r="D39" i="6" s="1"/>
  <c r="C38" i="6"/>
  <c r="C39" i="6" s="1"/>
  <c r="L5" i="6"/>
  <c r="L40" i="6" s="1"/>
  <c r="K5" i="6"/>
  <c r="K40" i="6" s="1"/>
  <c r="J5" i="6"/>
  <c r="J40" i="6" s="1"/>
  <c r="I5" i="6"/>
  <c r="I40" i="6" s="1"/>
  <c r="H5" i="6"/>
  <c r="H40" i="6" s="1"/>
  <c r="G5" i="6"/>
  <c r="G40" i="6" s="1"/>
  <c r="F5" i="6"/>
  <c r="F40" i="6" s="1"/>
  <c r="E5" i="6"/>
  <c r="E40" i="6" s="1"/>
  <c r="D5" i="6"/>
  <c r="D40" i="6" s="1"/>
  <c r="C5" i="6"/>
  <c r="C40" i="6" s="1"/>
  <c r="J24" i="1"/>
  <c r="L52" i="14" s="1"/>
  <c r="J16" i="1"/>
  <c r="F52" i="4" s="1"/>
  <c r="E40" i="1"/>
  <c r="I52" i="14" s="1"/>
  <c r="E32" i="1"/>
  <c r="E19" i="1"/>
  <c r="C52" i="4" s="1"/>
  <c r="I27" i="1"/>
  <c r="F52" i="6" l="1"/>
  <c r="F53" i="6" s="1"/>
  <c r="F52" i="7"/>
  <c r="F52" i="8"/>
  <c r="F52" i="9"/>
  <c r="F52" i="10"/>
  <c r="F53" i="10" s="1"/>
  <c r="F52" i="11"/>
  <c r="F52" i="12"/>
  <c r="F52" i="15"/>
  <c r="F52" i="16"/>
  <c r="F52" i="13"/>
  <c r="F52" i="14"/>
  <c r="L51" i="9"/>
  <c r="I52" i="4"/>
  <c r="I52" i="6"/>
  <c r="I52" i="7"/>
  <c r="I52" i="8"/>
  <c r="I52" i="9"/>
  <c r="I53" i="9" s="1"/>
  <c r="I52" i="10"/>
  <c r="I52" i="11"/>
  <c r="I53" i="11" s="1"/>
  <c r="I52" i="12"/>
  <c r="I53" i="12" s="1"/>
  <c r="I52" i="15"/>
  <c r="I53" i="15" s="1"/>
  <c r="I52" i="16"/>
  <c r="I52" i="13"/>
  <c r="L52" i="4"/>
  <c r="L52" i="6"/>
  <c r="L52" i="7"/>
  <c r="L52" i="8"/>
  <c r="L52" i="9"/>
  <c r="L52" i="10"/>
  <c r="L52" i="11"/>
  <c r="L52" i="12"/>
  <c r="L52" i="15"/>
  <c r="L52" i="16"/>
  <c r="L53" i="16" s="1"/>
  <c r="L52" i="13"/>
  <c r="L51" i="7"/>
  <c r="L53" i="7" s="1"/>
  <c r="L51" i="8"/>
  <c r="L53" i="8" s="1"/>
  <c r="C51" i="12"/>
  <c r="C53" i="12" s="1"/>
  <c r="C53" i="16"/>
  <c r="L51" i="16"/>
  <c r="I53" i="14"/>
  <c r="F53" i="14"/>
  <c r="F53" i="7"/>
  <c r="L53" i="13"/>
  <c r="F53" i="13"/>
  <c r="L53" i="15"/>
  <c r="L53" i="9"/>
  <c r="F53" i="9"/>
  <c r="I53" i="8"/>
  <c r="I53" i="6"/>
  <c r="C53" i="11"/>
  <c r="C51" i="6"/>
  <c r="C53" i="6" s="1"/>
  <c r="I53" i="7"/>
  <c r="L51" i="10"/>
  <c r="L51" i="14"/>
  <c r="L53" i="14" s="1"/>
  <c r="L51" i="4"/>
  <c r="I53" i="10"/>
  <c r="I53" i="13"/>
  <c r="F53" i="16"/>
  <c r="I51" i="4"/>
  <c r="I51" i="16"/>
  <c r="I53" i="16" s="1"/>
  <c r="F53" i="8"/>
  <c r="F53" i="11"/>
  <c r="L51" i="12"/>
  <c r="L53" i="12" s="1"/>
  <c r="C51" i="15"/>
  <c r="C53" i="15" s="1"/>
  <c r="C53" i="10"/>
  <c r="F53" i="12"/>
  <c r="M38" i="12"/>
  <c r="M39" i="12" s="1"/>
  <c r="M38" i="15"/>
  <c r="M39" i="15" s="1"/>
  <c r="C51" i="13"/>
  <c r="C53" i="13" s="1"/>
  <c r="M38" i="11"/>
  <c r="M39" i="11" s="1"/>
  <c r="L51" i="11"/>
  <c r="L53" i="11" s="1"/>
  <c r="F51" i="4"/>
  <c r="F53" i="4" s="1"/>
  <c r="M38" i="10"/>
  <c r="O3" i="10" s="1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C51" i="9"/>
  <c r="C53" i="9" s="1"/>
  <c r="C51" i="14"/>
  <c r="C53" i="14" s="1"/>
  <c r="C51" i="8"/>
  <c r="C53" i="8" s="1"/>
  <c r="C51" i="4"/>
  <c r="C53" i="4" s="1"/>
  <c r="M38" i="7"/>
  <c r="M39" i="7" s="1"/>
  <c r="L51" i="6"/>
  <c r="C51" i="7"/>
  <c r="C53" i="7" s="1"/>
  <c r="F53" i="15"/>
  <c r="M38" i="14"/>
  <c r="O3" i="14" s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O36" i="14" s="1"/>
  <c r="C39" i="15"/>
  <c r="M38" i="16"/>
  <c r="C39" i="14"/>
  <c r="M38" i="13"/>
  <c r="O3" i="12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C39" i="12"/>
  <c r="C39" i="11"/>
  <c r="C39" i="10"/>
  <c r="M38" i="9"/>
  <c r="M38" i="8"/>
  <c r="C39" i="7"/>
  <c r="M38" i="4"/>
  <c r="O3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L53" i="4"/>
  <c r="C39" i="4"/>
  <c r="M38" i="6"/>
  <c r="I28" i="1"/>
  <c r="J29" i="1" s="1"/>
  <c r="H37" i="1" s="1"/>
  <c r="I33" i="1"/>
  <c r="H43" i="1" s="1"/>
  <c r="I32" i="1"/>
  <c r="H40" i="1" s="1"/>
  <c r="L53" i="6" l="1"/>
  <c r="L53" i="10"/>
  <c r="M39" i="14"/>
  <c r="I53" i="4"/>
  <c r="M39" i="10"/>
  <c r="O3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" i="15"/>
  <c r="O6" i="15" s="1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" i="1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M39" i="16"/>
  <c r="O3" i="16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M39" i="13"/>
  <c r="O3" i="13"/>
  <c r="O6" i="13" s="1"/>
  <c r="O7" i="13" s="1"/>
  <c r="O8" i="13" s="1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M39" i="9"/>
  <c r="O3" i="9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M39" i="8"/>
  <c r="O3" i="8"/>
  <c r="O6" i="8" s="1"/>
  <c r="O7" i="8" s="1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M39" i="4"/>
  <c r="O3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M39" i="6"/>
</calcChain>
</file>

<file path=xl/comments1.xml><?xml version="1.0" encoding="utf-8"?>
<comments xmlns="http://schemas.openxmlformats.org/spreadsheetml/2006/main">
  <authors>
    <author>David Weliver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 xml:space="preserve">David Weliver:
</t>
        </r>
        <r>
          <rPr>
            <sz val="8"/>
            <color indexed="81"/>
            <rFont val="Tahoma"/>
            <family val="2"/>
          </rPr>
          <t>Include all income you receive on a monthly basis including your paychecks, second jobs, business income, or interest.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are the exact same amount month after month.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Include any debts here except your primary mortgage (e.g., car loans, credit cards, student loans, etc.).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Set your savings goals! Ideally, you will "pay yourself first" and take this money out of your paycheck every period before you spend on anything else.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come up every month, but in different amount. (Example: You buy groceries every month, but you may spend $150 on them in June and $180 on them in July).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Here you want to estimated how much you're going to want to set aside each month for things that don't come up </t>
        </r>
        <r>
          <rPr>
            <b/>
            <i/>
            <sz val="8"/>
            <color indexed="81"/>
            <rFont val="Tahoma"/>
            <family val="2"/>
          </rPr>
          <t>every</t>
        </r>
        <r>
          <rPr>
            <sz val="8"/>
            <color indexed="81"/>
            <rFont val="Tahoma"/>
            <family val="2"/>
          </rPr>
          <t xml:space="preserve"> month. </t>
        </r>
      </text>
    </comment>
  </commentList>
</comments>
</file>

<file path=xl/comments10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3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>
  <authors>
    <author>David Weliver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<sst xmlns="http://schemas.openxmlformats.org/spreadsheetml/2006/main" count="376" uniqueCount="61">
  <si>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</si>
  <si>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</si>
  <si>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</si>
  <si>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</si>
  <si>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</si>
  <si>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</si>
  <si>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</si>
  <si>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</si>
  <si>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</si>
  <si>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a simple budgeting spreadsheet.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</si>
  <si>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</si>
  <si>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</si>
  <si>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</si>
  <si>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</si>
  <si>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</si>
  <si>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</si>
  <si>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</si>
  <si>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</si>
  <si>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</si>
  <si>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http://www.moneyunder30.com</t>
  </si>
  <si>
    <t>savings ratio</t>
  </si>
  <si>
    <t>debt-to-income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</si>
  <si>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</si>
  <si>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</si>
  <si>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</si>
  <si>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</si>
  <si>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</si>
  <si>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</si>
  <si>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</si>
  <si>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</si>
  <si>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budget</t>
  </si>
  <si>
    <t>left to spend</t>
  </si>
  <si>
    <t>spent</t>
  </si>
  <si>
    <t>january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</si>
  <si>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</si>
  <si>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</si>
  <si>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</si>
  <si>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</si>
  <si>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</si>
  <si>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</si>
  <si>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</si>
  <si>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</si>
  <si>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</si>
  <si>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starting balance</t>
  </si>
  <si>
    <t xml:space="preserve">your variable expense budget </t>
  </si>
  <si>
    <t>difference</t>
  </si>
  <si>
    <t>february</t>
  </si>
  <si>
    <t>gym</t>
  </si>
  <si>
    <t>charity</t>
  </si>
  <si>
    <t>feel free to change and add categories as you wish!</t>
  </si>
  <si>
    <r>
      <t xml:space="preserve">This worksheet is a free and easy budget spreadsheet to help you track where your money is going. Please send feedback to </t>
    </r>
    <r>
      <rPr>
        <b/>
        <sz val="8"/>
        <color theme="6" tint="-0.499984740745262"/>
        <rFont val="Arial"/>
        <family val="2"/>
      </rPr>
      <t>david@moneyunder30.com</t>
    </r>
    <r>
      <rPr>
        <sz val="8"/>
        <rFont val="Arial"/>
        <family val="2"/>
      </rPr>
      <t xml:space="preserve">.
You are free to use and distribute this budgeting tool as you wish. You may even modify the sheet to meet your needs. I only ask that if you do modify this worksheet, you </t>
    </r>
    <r>
      <rPr>
        <b/>
        <u/>
        <sz val="8"/>
        <rFont val="Arial"/>
        <family val="2"/>
      </rPr>
      <t>do not</t>
    </r>
    <r>
      <rPr>
        <sz val="8"/>
        <rFont val="Arial"/>
        <family val="2"/>
      </rPr>
      <t xml:space="preserve"> distribute any modified versions. Thank you, and enjoy!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</si>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</sst>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b/>
      <u/>
      <sz val="8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indexed="81"/>
      <name val="Tahoma"/>
      <family val="2"/>
    </font>
    <font>
      <b/>
      <sz val="8"/>
      <color theme="3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sz val="14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b/>
      <sz val="8"/>
      <name val="Century Gothic"/>
      <family val="2"/>
    </font>
    <font>
      <b/>
      <sz val="8"/>
      <color theme="3" tint="-0.499984740745262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fgColor theme="0"/>
        <bgColor theme="6"/>
      </patternFill>
    </fill>
    <fill>
      <patternFill patternType="lightUp">
        <fgColor theme="0"/>
        <bgColor theme="2"/>
      </patternFill>
    </fill>
    <fill>
      <patternFill patternType="lightUp">
        <fgColor theme="0"/>
        <bgColor theme="6" tint="0.39997558519241921"/>
      </patternFill>
    </fill>
    <fill>
      <patternFill patternType="lightUp">
        <fgColor theme="0"/>
        <bgColor theme="7" tint="0.5999938962981048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5" fillId="3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6" borderId="0" xfId="0" applyFont="1" applyFill="1"/>
    <xf numFmtId="0" fontId="5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4" fillId="3" borderId="0" xfId="1" applyNumberFormat="1" applyFont="1" applyFill="1" applyAlignment="1">
      <alignment horizontal="left"/>
    </xf>
    <xf numFmtId="0" fontId="5" fillId="6" borderId="0" xfId="0" applyFont="1" applyFill="1" applyBorder="1" applyAlignment="1">
      <alignment horizontal="center"/>
    </xf>
    <xf numFmtId="44" fontId="5" fillId="6" borderId="0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44" fontId="4" fillId="3" borderId="0" xfId="0" applyNumberFormat="1" applyFont="1" applyFill="1" applyBorder="1"/>
    <xf numFmtId="0" fontId="5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12" fillId="2" borderId="0" xfId="3" applyFont="1" applyFill="1" applyAlignment="1" applyProtection="1"/>
    <xf numFmtId="0" fontId="5" fillId="5" borderId="0" xfId="0" applyFont="1" applyFill="1" applyBorder="1" applyAlignment="1">
      <alignment horizontal="center"/>
    </xf>
    <xf numFmtId="44" fontId="5" fillId="5" borderId="0" xfId="1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vertical="center"/>
    </xf>
    <xf numFmtId="0" fontId="13" fillId="8" borderId="1" xfId="0" applyFont="1" applyFill="1" applyBorder="1"/>
    <xf numFmtId="0" fontId="4" fillId="4" borderId="0" xfId="0" applyFont="1" applyFill="1" applyAlignment="1">
      <alignment horizontal="center"/>
    </xf>
    <xf numFmtId="44" fontId="4" fillId="4" borderId="0" xfId="0" applyNumberFormat="1" applyFont="1" applyFill="1" applyBorder="1"/>
    <xf numFmtId="9" fontId="5" fillId="5" borderId="0" xfId="2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8" fontId="2" fillId="12" borderId="0" xfId="0" applyNumberFormat="1" applyFont="1" applyFill="1" applyAlignment="1">
      <alignment horizontal="center"/>
    </xf>
    <xf numFmtId="44" fontId="2" fillId="10" borderId="13" xfId="0" applyNumberFormat="1" applyFont="1" applyFill="1" applyBorder="1" applyAlignment="1">
      <alignment horizontal="center"/>
    </xf>
    <xf numFmtId="8" fontId="2" fillId="12" borderId="5" xfId="1" applyNumberFormat="1" applyFont="1" applyFill="1" applyBorder="1" applyAlignment="1">
      <alignment horizontal="right"/>
    </xf>
    <xf numFmtId="8" fontId="2" fillId="15" borderId="5" xfId="1" applyNumberFormat="1" applyFont="1" applyFill="1" applyBorder="1" applyAlignment="1">
      <alignment horizontal="right"/>
    </xf>
    <xf numFmtId="8" fontId="2" fillId="12" borderId="10" xfId="1" applyNumberFormat="1" applyFont="1" applyFill="1" applyBorder="1" applyAlignment="1">
      <alignment horizontal="right"/>
    </xf>
    <xf numFmtId="8" fontId="2" fillId="9" borderId="5" xfId="1" applyNumberFormat="1" applyFont="1" applyFill="1" applyBorder="1" applyAlignment="1">
      <alignment horizontal="right"/>
    </xf>
    <xf numFmtId="8" fontId="2" fillId="16" borderId="5" xfId="1" applyNumberFormat="1" applyFont="1" applyFill="1" applyBorder="1" applyAlignment="1">
      <alignment horizontal="right"/>
    </xf>
    <xf numFmtId="8" fontId="2" fillId="9" borderId="9" xfId="0" applyNumberFormat="1" applyFont="1" applyFill="1" applyBorder="1" applyAlignment="1">
      <alignment horizontal="right"/>
    </xf>
    <xf numFmtId="8" fontId="2" fillId="10" borderId="12" xfId="1" applyNumberFormat="1" applyFont="1" applyFill="1" applyBorder="1" applyAlignment="1">
      <alignment horizontal="right"/>
    </xf>
    <xf numFmtId="8" fontId="2" fillId="10" borderId="11" xfId="0" applyNumberFormat="1" applyFont="1" applyFill="1" applyBorder="1" applyAlignment="1">
      <alignment horizontal="right"/>
    </xf>
    <xf numFmtId="8" fontId="2" fillId="15" borderId="9" xfId="0" applyNumberFormat="1" applyFont="1" applyFill="1" applyBorder="1" applyAlignment="1">
      <alignment horizontal="right"/>
    </xf>
    <xf numFmtId="8" fontId="2" fillId="10" borderId="0" xfId="0" applyNumberFormat="1" applyFont="1" applyFill="1" applyBorder="1" applyAlignment="1">
      <alignment horizontal="right"/>
    </xf>
    <xf numFmtId="44" fontId="2" fillId="10" borderId="8" xfId="0" applyNumberFormat="1" applyFont="1" applyFill="1" applyBorder="1" applyAlignment="1">
      <alignment horizontal="center"/>
    </xf>
    <xf numFmtId="8" fontId="2" fillId="6" borderId="16" xfId="0" applyNumberFormat="1" applyFont="1" applyFill="1" applyBorder="1" applyAlignment="1">
      <alignment horizontal="right"/>
    </xf>
    <xf numFmtId="8" fontId="2" fillId="9" borderId="1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8" fontId="2" fillId="12" borderId="7" xfId="1" applyNumberFormat="1" applyFont="1" applyFill="1" applyBorder="1" applyAlignment="1">
      <alignment horizontal="right"/>
    </xf>
    <xf numFmtId="8" fontId="2" fillId="15" borderId="7" xfId="1" applyNumberFormat="1" applyFont="1" applyFill="1" applyBorder="1" applyAlignment="1">
      <alignment horizontal="right"/>
    </xf>
    <xf numFmtId="8" fontId="2" fillId="15" borderId="13" xfId="0" applyNumberFormat="1" applyFont="1" applyFill="1" applyBorder="1" applyAlignment="1">
      <alignment horizontal="right"/>
    </xf>
    <xf numFmtId="17" fontId="6" fillId="10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8" fontId="2" fillId="9" borderId="13" xfId="0" applyNumberFormat="1" applyFont="1" applyFill="1" applyBorder="1" applyAlignment="1">
      <alignment horizontal="right"/>
    </xf>
    <xf numFmtId="8" fontId="2" fillId="10" borderId="14" xfId="0" applyNumberFormat="1" applyFont="1" applyFill="1" applyBorder="1" applyAlignment="1">
      <alignment horizontal="right"/>
    </xf>
    <xf numFmtId="8" fontId="15" fillId="12" borderId="5" xfId="0" applyNumberFormat="1" applyFont="1" applyFill="1" applyBorder="1" applyAlignment="1">
      <alignment horizontal="right"/>
    </xf>
    <xf numFmtId="8" fontId="15" fillId="15" borderId="5" xfId="0" applyNumberFormat="1" applyFont="1" applyFill="1" applyBorder="1" applyAlignment="1">
      <alignment horizontal="right"/>
    </xf>
    <xf numFmtId="8" fontId="15" fillId="15" borderId="9" xfId="0" applyNumberFormat="1" applyFont="1" applyFill="1" applyBorder="1" applyAlignment="1">
      <alignment horizontal="right"/>
    </xf>
    <xf numFmtId="8" fontId="15" fillId="12" borderId="15" xfId="0" applyNumberFormat="1" applyFont="1" applyFill="1" applyBorder="1" applyAlignment="1">
      <alignment horizontal="right"/>
    </xf>
    <xf numFmtId="17" fontId="6" fillId="10" borderId="13" xfId="0" applyNumberFormat="1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3" fillId="13" borderId="17" xfId="0" applyFont="1" applyFill="1" applyBorder="1" applyAlignment="1">
      <alignment horizontal="center"/>
    </xf>
    <xf numFmtId="8" fontId="3" fillId="13" borderId="17" xfId="0" applyNumberFormat="1" applyFont="1" applyFill="1" applyBorder="1" applyAlignment="1">
      <alignment horizontal="right"/>
    </xf>
    <xf numFmtId="8" fontId="3" fillId="17" borderId="17" xfId="0" applyNumberFormat="1" applyFont="1" applyFill="1" applyBorder="1" applyAlignment="1">
      <alignment horizontal="right"/>
    </xf>
    <xf numFmtId="8" fontId="3" fillId="13" borderId="6" xfId="0" applyNumberFormat="1" applyFont="1" applyFill="1" applyBorder="1" applyAlignment="1">
      <alignment horizontal="right"/>
    </xf>
    <xf numFmtId="0" fontId="3" fillId="13" borderId="0" xfId="0" applyFont="1" applyFill="1" applyAlignment="1">
      <alignment horizontal="center"/>
    </xf>
    <xf numFmtId="8" fontId="5" fillId="12" borderId="0" xfId="1" applyNumberFormat="1" applyFont="1" applyFill="1" applyBorder="1" applyAlignment="1">
      <alignment horizontal="right"/>
    </xf>
    <xf numFmtId="8" fontId="4" fillId="3" borderId="0" xfId="1" applyNumberFormat="1" applyFont="1" applyFill="1" applyAlignment="1">
      <alignment horizontal="right"/>
    </xf>
    <xf numFmtId="8" fontId="2" fillId="13" borderId="0" xfId="0" applyNumberFormat="1" applyFont="1" applyFill="1" applyAlignment="1">
      <alignment horizontal="right"/>
    </xf>
    <xf numFmtId="8" fontId="2" fillId="2" borderId="0" xfId="0" applyNumberFormat="1" applyFont="1" applyFill="1" applyAlignment="1">
      <alignment horizontal="right"/>
    </xf>
    <xf numFmtId="8" fontId="5" fillId="7" borderId="1" xfId="0" applyNumberFormat="1" applyFont="1" applyFill="1" applyBorder="1" applyAlignment="1">
      <alignment horizontal="right"/>
    </xf>
    <xf numFmtId="8" fontId="3" fillId="17" borderId="18" xfId="0" applyNumberFormat="1" applyFont="1" applyFill="1" applyBorder="1" applyAlignment="1">
      <alignment horizontal="right"/>
    </xf>
    <xf numFmtId="164" fontId="5" fillId="12" borderId="0" xfId="1" applyNumberFormat="1" applyFont="1" applyFill="1" applyBorder="1" applyAlignment="1">
      <alignment horizontal="right"/>
    </xf>
    <xf numFmtId="164" fontId="5" fillId="12" borderId="0" xfId="0" applyNumberFormat="1" applyFont="1" applyFill="1" applyBorder="1" applyAlignment="1">
      <alignment horizontal="right"/>
    </xf>
    <xf numFmtId="164" fontId="15" fillId="11" borderId="0" xfId="0" applyNumberFormat="1" applyFont="1" applyFill="1" applyAlignment="1">
      <alignment horizontal="right"/>
    </xf>
    <xf numFmtId="164" fontId="15" fillId="11" borderId="0" xfId="1" applyNumberFormat="1" applyFont="1" applyFill="1" applyAlignment="1">
      <alignment horizontal="right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0" fillId="0" borderId="0" xfId="0"/>
    <xf numFmtId="0" fontId="5" fillId="4" borderId="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 applyAlignment="1">
      <alignment horizontal="center"/>
    </xf>
    <xf numFmtId="0" fontId="22" fillId="7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3" fillId="2" borderId="0" xfId="3" applyFont="1" applyFill="1" applyAlignment="1" applyProtection="1"/>
    <xf numFmtId="0" fontId="24" fillId="2" borderId="0" xfId="0" applyFont="1" applyFill="1"/>
    <xf numFmtId="0" fontId="21" fillId="6" borderId="0" xfId="0" applyFont="1" applyFill="1" applyAlignment="1">
      <alignment horizontal="center"/>
    </xf>
    <xf numFmtId="8" fontId="21" fillId="12" borderId="0" xfId="0" applyNumberFormat="1" applyFont="1" applyFill="1" applyAlignment="1">
      <alignment horizontal="center"/>
    </xf>
    <xf numFmtId="17" fontId="25" fillId="10" borderId="18" xfId="0" applyNumberFormat="1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22" fillId="14" borderId="19" xfId="0" applyFont="1" applyFill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0" fontId="26" fillId="14" borderId="19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0" fontId="22" fillId="11" borderId="20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8" fontId="21" fillId="12" borderId="7" xfId="1" applyNumberFormat="1" applyFont="1" applyFill="1" applyBorder="1" applyAlignment="1">
      <alignment horizontal="right"/>
    </xf>
    <xf numFmtId="8" fontId="21" fillId="15" borderId="7" xfId="1" applyNumberFormat="1" applyFont="1" applyFill="1" applyBorder="1" applyAlignment="1">
      <alignment horizontal="right"/>
    </xf>
    <xf numFmtId="8" fontId="21" fillId="15" borderId="13" xfId="0" applyNumberFormat="1" applyFont="1" applyFill="1" applyBorder="1" applyAlignment="1">
      <alignment horizontal="right"/>
    </xf>
    <xf numFmtId="8" fontId="21" fillId="6" borderId="16" xfId="0" applyNumberFormat="1" applyFont="1" applyFill="1" applyBorder="1" applyAlignment="1">
      <alignment horizontal="right"/>
    </xf>
    <xf numFmtId="8" fontId="21" fillId="9" borderId="13" xfId="0" applyNumberFormat="1" applyFont="1" applyFill="1" applyBorder="1" applyAlignment="1">
      <alignment horizontal="right"/>
    </xf>
    <xf numFmtId="0" fontId="22" fillId="6" borderId="5" xfId="0" applyFont="1" applyFill="1" applyBorder="1" applyAlignment="1">
      <alignment horizontal="center"/>
    </xf>
    <xf numFmtId="8" fontId="21" fillId="12" borderId="5" xfId="1" applyNumberFormat="1" applyFont="1" applyFill="1" applyBorder="1" applyAlignment="1">
      <alignment horizontal="right"/>
    </xf>
    <xf numFmtId="8" fontId="21" fillId="15" borderId="5" xfId="1" applyNumberFormat="1" applyFont="1" applyFill="1" applyBorder="1" applyAlignment="1">
      <alignment horizontal="right"/>
    </xf>
    <xf numFmtId="8" fontId="21" fillId="15" borderId="9" xfId="0" applyNumberFormat="1" applyFont="1" applyFill="1" applyBorder="1" applyAlignment="1">
      <alignment horizontal="right"/>
    </xf>
    <xf numFmtId="8" fontId="21" fillId="9" borderId="9" xfId="0" applyNumberFormat="1" applyFont="1" applyFill="1" applyBorder="1" applyAlignment="1">
      <alignment horizontal="right"/>
    </xf>
    <xf numFmtId="8" fontId="21" fillId="12" borderId="10" xfId="1" applyNumberFormat="1" applyFont="1" applyFill="1" applyBorder="1" applyAlignment="1">
      <alignment horizontal="right"/>
    </xf>
    <xf numFmtId="0" fontId="22" fillId="9" borderId="5" xfId="0" applyFont="1" applyFill="1" applyBorder="1" applyAlignment="1">
      <alignment horizontal="center"/>
    </xf>
    <xf numFmtId="8" fontId="21" fillId="9" borderId="5" xfId="1" applyNumberFormat="1" applyFont="1" applyFill="1" applyBorder="1" applyAlignment="1">
      <alignment horizontal="right"/>
    </xf>
    <xf numFmtId="8" fontId="21" fillId="16" borderId="5" xfId="1" applyNumberFormat="1" applyFont="1" applyFill="1" applyBorder="1" applyAlignment="1">
      <alignment horizontal="right"/>
    </xf>
    <xf numFmtId="8" fontId="21" fillId="9" borderId="15" xfId="0" applyNumberFormat="1" applyFont="1" applyFill="1" applyBorder="1" applyAlignment="1">
      <alignment horizontal="right"/>
    </xf>
    <xf numFmtId="8" fontId="21" fillId="10" borderId="12" xfId="1" applyNumberFormat="1" applyFont="1" applyFill="1" applyBorder="1" applyAlignment="1">
      <alignment horizontal="right"/>
    </xf>
    <xf numFmtId="8" fontId="21" fillId="10" borderId="14" xfId="0" applyNumberFormat="1" applyFont="1" applyFill="1" applyBorder="1" applyAlignment="1">
      <alignment horizontal="right"/>
    </xf>
    <xf numFmtId="0" fontId="27" fillId="11" borderId="5" xfId="0" applyFont="1" applyFill="1" applyBorder="1" applyAlignment="1">
      <alignment horizontal="center"/>
    </xf>
    <xf numFmtId="8" fontId="27" fillId="12" borderId="5" xfId="0" applyNumberFormat="1" applyFont="1" applyFill="1" applyBorder="1" applyAlignment="1">
      <alignment horizontal="right"/>
    </xf>
    <xf numFmtId="8" fontId="27" fillId="15" borderId="5" xfId="0" applyNumberFormat="1" applyFont="1" applyFill="1" applyBorder="1" applyAlignment="1">
      <alignment horizontal="right"/>
    </xf>
    <xf numFmtId="8" fontId="27" fillId="15" borderId="9" xfId="0" applyNumberFormat="1" applyFont="1" applyFill="1" applyBorder="1" applyAlignment="1">
      <alignment horizontal="right"/>
    </xf>
    <xf numFmtId="8" fontId="27" fillId="12" borderId="15" xfId="0" applyNumberFormat="1" applyFont="1" applyFill="1" applyBorder="1" applyAlignment="1">
      <alignment horizontal="right"/>
    </xf>
    <xf numFmtId="8" fontId="21" fillId="10" borderId="11" xfId="0" applyNumberFormat="1" applyFont="1" applyFill="1" applyBorder="1" applyAlignment="1">
      <alignment horizontal="right"/>
    </xf>
    <xf numFmtId="8" fontId="21" fillId="10" borderId="0" xfId="0" applyNumberFormat="1" applyFont="1" applyFill="1" applyBorder="1" applyAlignment="1">
      <alignment horizontal="right"/>
    </xf>
    <xf numFmtId="0" fontId="22" fillId="13" borderId="17" xfId="0" applyFont="1" applyFill="1" applyBorder="1" applyAlignment="1">
      <alignment horizontal="center"/>
    </xf>
    <xf numFmtId="8" fontId="22" fillId="13" borderId="17" xfId="0" applyNumberFormat="1" applyFont="1" applyFill="1" applyBorder="1" applyAlignment="1">
      <alignment horizontal="right"/>
    </xf>
    <xf numFmtId="8" fontId="22" fillId="17" borderId="17" xfId="0" applyNumberFormat="1" applyFont="1" applyFill="1" applyBorder="1" applyAlignment="1">
      <alignment horizontal="right"/>
    </xf>
    <xf numFmtId="8" fontId="22" fillId="17" borderId="18" xfId="0" applyNumberFormat="1" applyFont="1" applyFill="1" applyBorder="1" applyAlignment="1">
      <alignment horizontal="right"/>
    </xf>
    <xf numFmtId="8" fontId="22" fillId="13" borderId="6" xfId="0" applyNumberFormat="1" applyFont="1" applyFill="1" applyBorder="1" applyAlignment="1">
      <alignment horizontal="right"/>
    </xf>
    <xf numFmtId="17" fontId="25" fillId="10" borderId="13" xfId="0" applyNumberFormat="1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22" fillId="14" borderId="8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44" fontId="21" fillId="10" borderId="13" xfId="0" applyNumberFormat="1" applyFont="1" applyFill="1" applyBorder="1" applyAlignment="1">
      <alignment horizontal="center"/>
    </xf>
    <xf numFmtId="44" fontId="21" fillId="10" borderId="8" xfId="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left" vertical="center"/>
    </xf>
    <xf numFmtId="0" fontId="24" fillId="7" borderId="1" xfId="0" applyFont="1" applyFill="1" applyBorder="1"/>
    <xf numFmtId="8" fontId="24" fillId="7" borderId="1" xfId="0" applyNumberFormat="1" applyFont="1" applyFill="1" applyBorder="1" applyAlignment="1">
      <alignment horizontal="right"/>
    </xf>
    <xf numFmtId="0" fontId="24" fillId="6" borderId="0" xfId="0" applyFont="1" applyFill="1" applyBorder="1" applyAlignment="1">
      <alignment horizontal="center"/>
    </xf>
    <xf numFmtId="8" fontId="24" fillId="12" borderId="0" xfId="1" applyNumberFormat="1" applyFont="1" applyFill="1" applyBorder="1" applyAlignment="1">
      <alignment horizontal="right"/>
    </xf>
    <xf numFmtId="164" fontId="24" fillId="12" borderId="0" xfId="0" applyNumberFormat="1" applyFont="1" applyFill="1" applyBorder="1" applyAlignment="1">
      <alignment horizontal="right"/>
    </xf>
    <xf numFmtId="164" fontId="24" fillId="12" borderId="0" xfId="1" applyNumberFormat="1" applyFont="1" applyFill="1" applyBorder="1" applyAlignment="1">
      <alignment horizontal="right"/>
    </xf>
    <xf numFmtId="0" fontId="26" fillId="3" borderId="0" xfId="0" applyFont="1" applyFill="1" applyAlignment="1">
      <alignment horizontal="center" vertical="top"/>
    </xf>
    <xf numFmtId="8" fontId="26" fillId="3" borderId="0" xfId="1" applyNumberFormat="1" applyFont="1" applyFill="1" applyAlignment="1">
      <alignment horizontal="right"/>
    </xf>
    <xf numFmtId="0" fontId="27" fillId="11" borderId="0" xfId="0" applyFont="1" applyFill="1" applyAlignment="1">
      <alignment horizontal="center"/>
    </xf>
    <xf numFmtId="164" fontId="27" fillId="11" borderId="0" xfId="0" applyNumberFormat="1" applyFont="1" applyFill="1" applyAlignment="1">
      <alignment horizontal="right"/>
    </xf>
    <xf numFmtId="164" fontId="27" fillId="11" borderId="0" xfId="1" applyNumberFormat="1" applyFont="1" applyFill="1" applyAlignment="1">
      <alignment horizontal="right"/>
    </xf>
    <xf numFmtId="0" fontId="22" fillId="13" borderId="0" xfId="0" applyFont="1" applyFill="1" applyAlignment="1">
      <alignment horizontal="center"/>
    </xf>
    <xf numFmtId="8" fontId="21" fillId="13" borderId="0" xfId="0" applyNumberFormat="1" applyFont="1" applyFill="1" applyAlignment="1">
      <alignment horizontal="right"/>
    </xf>
    <xf numFmtId="8" fontId="21" fillId="2" borderId="0" xfId="0" applyNumberFormat="1" applyFont="1" applyFill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0"/>
  <sheetViews>
    <sheetView topLeftCell="A13" zoomScaleNormal="100" workbookViewId="0">
      <selection activeCell="L36" sqref="L36"/>
    </sheetView>
  </sheetViews>
  <sheetFormatPr defaultRowHeight="13.5" customHeight="1" x14ac:dyDescent="0.2"/>
  <cols>
    <col min="1" max="1" width="1.85546875" style="2" customWidth="1"/>
    <col min="2" max="2" width="15.7109375" style="5" customWidth="1"/>
    <col min="3" max="5" width="15.7109375" style="2" customWidth="1"/>
    <col min="6" max="6" width="1.7109375" style="2" customWidth="1"/>
    <col min="7" max="10" width="15.7109375" style="2" customWidth="1"/>
    <col min="11" max="11" width="1.5703125" style="2" customWidth="1"/>
    <col min="12" max="17" width="15.85546875" style="2" customWidth="1"/>
    <col min="18" max="16384" width="9.140625" style="2"/>
  </cols>
  <sheetData>
    <row r="1" spans="2:19" ht="7.5" customHeight="1" x14ac:dyDescent="0.2"/>
    <row r="2" spans="2:19" ht="13.5" customHeight="1" x14ac:dyDescent="0.25">
      <c r="B2" s="13" t="s">
        <v>14</v>
      </c>
      <c r="C2" s="12"/>
      <c r="D2" s="12"/>
      <c r="E2" s="12"/>
      <c r="F2" s="15"/>
      <c r="G2" s="14" t="s">
        <v>9</v>
      </c>
      <c r="H2" s="14"/>
      <c r="I2" s="14"/>
    </row>
    <row r="3" spans="2:19" ht="13.5" customHeight="1" x14ac:dyDescent="0.2">
      <c r="B3" s="89" t="s">
        <v>49</v>
      </c>
      <c r="C3" s="8" t="s">
        <v>34</v>
      </c>
      <c r="D3" s="9">
        <v>2000</v>
      </c>
      <c r="E3" s="9"/>
      <c r="F3" s="15"/>
      <c r="G3" s="99" t="s">
        <v>50</v>
      </c>
      <c r="H3" s="99"/>
      <c r="I3" s="99"/>
      <c r="J3" s="99"/>
      <c r="K3" s="18"/>
      <c r="L3" s="18"/>
      <c r="M3" s="18"/>
      <c r="N3" s="18"/>
      <c r="O3" s="18"/>
      <c r="P3" s="18"/>
    </row>
    <row r="4" spans="2:19" ht="13.5" customHeight="1" x14ac:dyDescent="0.2">
      <c r="B4" s="90"/>
      <c r="C4" s="8" t="s">
        <v>35</v>
      </c>
      <c r="D4" s="9">
        <v>250</v>
      </c>
      <c r="E4" s="9"/>
      <c r="F4" s="15"/>
      <c r="G4" s="99"/>
      <c r="H4" s="99"/>
      <c r="I4" s="99"/>
      <c r="J4" s="99"/>
      <c r="K4" s="18"/>
      <c r="L4" s="18"/>
      <c r="M4" s="18"/>
      <c r="N4" s="18"/>
      <c r="O4" s="18"/>
      <c r="P4" s="18"/>
    </row>
    <row r="5" spans="2:19" ht="13.5" customHeight="1" x14ac:dyDescent="0.2">
      <c r="B5" s="90"/>
      <c r="C5" s="8" t="s">
        <v>36</v>
      </c>
      <c r="D5" s="9">
        <v>15</v>
      </c>
      <c r="E5" s="9"/>
      <c r="F5" s="15"/>
      <c r="G5" s="99"/>
      <c r="H5" s="99"/>
      <c r="I5" s="99"/>
      <c r="J5" s="99"/>
      <c r="K5" s="18"/>
      <c r="L5" s="18"/>
      <c r="M5" s="18"/>
      <c r="N5" s="18"/>
      <c r="O5" s="18"/>
      <c r="P5" s="18"/>
    </row>
    <row r="6" spans="2:19" ht="13.5" customHeight="1" x14ac:dyDescent="0.25">
      <c r="C6" s="8" t="s">
        <v>0</v>
      </c>
      <c r="D6" s="9">
        <v>0</v>
      </c>
      <c r="E6" s="9"/>
      <c r="F6" s="15"/>
      <c r="G6" s="99"/>
      <c r="H6" s="99"/>
      <c r="I6" s="99"/>
      <c r="J6" s="99"/>
      <c r="N6" s="14"/>
      <c r="O6" s="14"/>
      <c r="P6" s="14"/>
    </row>
    <row r="7" spans="2:19" ht="13.5" customHeight="1" x14ac:dyDescent="0.2">
      <c r="C7" s="8"/>
      <c r="D7" s="9"/>
      <c r="E7" s="9"/>
      <c r="F7" s="15"/>
      <c r="G7" s="99"/>
      <c r="H7" s="99"/>
      <c r="I7" s="99"/>
      <c r="J7" s="99"/>
      <c r="N7" s="96"/>
      <c r="O7" s="96"/>
      <c r="P7" s="96"/>
      <c r="Q7" s="96"/>
      <c r="R7" s="96"/>
      <c r="S7" s="96"/>
    </row>
    <row r="8" spans="2:19" ht="13.5" customHeight="1" x14ac:dyDescent="0.2">
      <c r="C8" s="10" t="s">
        <v>5</v>
      </c>
      <c r="D8" s="1"/>
      <c r="E8" s="11">
        <f>SUM(D3:D7)</f>
        <v>2265</v>
      </c>
      <c r="F8" s="15"/>
      <c r="G8" s="20" t="s">
        <v>19</v>
      </c>
      <c r="N8" s="96"/>
      <c r="O8" s="96"/>
      <c r="P8" s="96"/>
      <c r="Q8" s="96"/>
      <c r="R8" s="96"/>
      <c r="S8" s="96"/>
    </row>
    <row r="9" spans="2:19" ht="13.5" customHeight="1" x14ac:dyDescent="0.2">
      <c r="F9" s="3"/>
    </row>
    <row r="10" spans="2:19" ht="13.5" customHeight="1" x14ac:dyDescent="0.2">
      <c r="B10" s="13" t="s">
        <v>25</v>
      </c>
      <c r="C10" s="12"/>
      <c r="D10" s="12"/>
      <c r="E10" s="12"/>
      <c r="F10" s="15"/>
      <c r="G10" s="13" t="s">
        <v>26</v>
      </c>
      <c r="H10" s="12"/>
      <c r="I10" s="12"/>
      <c r="J10" s="12"/>
      <c r="K10" s="15"/>
    </row>
    <row r="11" spans="2:19" ht="13.5" customHeight="1" x14ac:dyDescent="0.2">
      <c r="B11" s="89"/>
      <c r="C11" s="8" t="s">
        <v>37</v>
      </c>
      <c r="D11" s="9">
        <v>500</v>
      </c>
      <c r="E11" s="4"/>
      <c r="F11" s="15"/>
      <c r="G11" s="89" t="s">
        <v>49</v>
      </c>
      <c r="H11" s="8" t="s">
        <v>4</v>
      </c>
      <c r="I11" s="9">
        <v>75</v>
      </c>
      <c r="J11" s="9"/>
      <c r="K11" s="15"/>
    </row>
    <row r="12" spans="2:19" ht="13.5" customHeight="1" x14ac:dyDescent="0.2">
      <c r="B12" s="91"/>
      <c r="C12" s="8" t="s">
        <v>38</v>
      </c>
      <c r="D12" s="9">
        <v>60</v>
      </c>
      <c r="E12" s="4"/>
      <c r="F12" s="16"/>
      <c r="G12" s="90"/>
      <c r="H12" s="8" t="s">
        <v>1</v>
      </c>
      <c r="I12" s="9">
        <v>175</v>
      </c>
      <c r="J12" s="9"/>
      <c r="K12" s="15"/>
    </row>
    <row r="13" spans="2:19" ht="13.5" customHeight="1" x14ac:dyDescent="0.2">
      <c r="B13" s="91"/>
      <c r="C13" s="8" t="s">
        <v>39</v>
      </c>
      <c r="D13" s="9">
        <v>55</v>
      </c>
      <c r="E13" s="4"/>
      <c r="F13" s="16"/>
      <c r="G13" s="90"/>
      <c r="H13" s="8" t="s">
        <v>41</v>
      </c>
      <c r="I13" s="9">
        <v>35</v>
      </c>
      <c r="J13" s="9"/>
      <c r="K13" s="15"/>
    </row>
    <row r="14" spans="2:19" ht="13.5" customHeight="1" x14ac:dyDescent="0.2">
      <c r="C14" s="8" t="s">
        <v>47</v>
      </c>
      <c r="D14" s="9">
        <v>15</v>
      </c>
      <c r="E14" s="4"/>
      <c r="F14" s="16"/>
      <c r="G14" s="5"/>
      <c r="H14" s="8" t="s">
        <v>42</v>
      </c>
      <c r="I14" s="9">
        <v>0</v>
      </c>
      <c r="J14" s="9"/>
      <c r="K14" s="15"/>
    </row>
    <row r="15" spans="2:19" ht="13.5" customHeight="1" x14ac:dyDescent="0.2">
      <c r="C15" s="8"/>
      <c r="D15" s="9"/>
      <c r="E15" s="4"/>
      <c r="F15" s="15"/>
      <c r="G15" s="5"/>
      <c r="H15" s="8"/>
      <c r="I15" s="9"/>
      <c r="J15" s="9"/>
      <c r="K15" s="15"/>
    </row>
    <row r="16" spans="2:19" ht="13.5" customHeight="1" x14ac:dyDescent="0.2">
      <c r="C16" s="8"/>
      <c r="D16" s="9"/>
      <c r="E16" s="4"/>
      <c r="F16" s="15"/>
      <c r="G16" s="5"/>
      <c r="H16" s="10" t="s">
        <v>5</v>
      </c>
      <c r="I16" s="1"/>
      <c r="J16" s="11">
        <f>SUM(I11:I15)</f>
        <v>285</v>
      </c>
      <c r="K16" s="15"/>
      <c r="M16" s="19"/>
    </row>
    <row r="17" spans="2:11" ht="13.5" customHeight="1" x14ac:dyDescent="0.2">
      <c r="C17" s="8"/>
      <c r="D17" s="9"/>
      <c r="E17" s="4"/>
      <c r="F17" s="15"/>
    </row>
    <row r="18" spans="2:11" ht="13.5" customHeight="1" x14ac:dyDescent="0.2">
      <c r="C18" s="8"/>
      <c r="D18" s="9"/>
      <c r="E18" s="4"/>
      <c r="F18" s="15"/>
      <c r="G18" s="13" t="s">
        <v>3</v>
      </c>
      <c r="H18" s="12"/>
      <c r="I18" s="12"/>
      <c r="J18" s="12"/>
      <c r="K18" s="15"/>
    </row>
    <row r="19" spans="2:11" ht="13.5" customHeight="1" x14ac:dyDescent="0.2">
      <c r="C19" s="17" t="s">
        <v>5</v>
      </c>
      <c r="D19" s="6"/>
      <c r="E19" s="7">
        <f>SUM(D11:D18)</f>
        <v>630</v>
      </c>
      <c r="F19" s="15"/>
      <c r="G19" s="89" t="s">
        <v>49</v>
      </c>
      <c r="H19" s="8" t="s">
        <v>22</v>
      </c>
      <c r="I19" s="9">
        <v>100</v>
      </c>
      <c r="J19" s="9"/>
      <c r="K19" s="15"/>
    </row>
    <row r="20" spans="2:11" ht="13.5" customHeight="1" x14ac:dyDescent="0.2">
      <c r="F20" s="3"/>
      <c r="G20" s="90"/>
      <c r="H20" s="8" t="s">
        <v>24</v>
      </c>
      <c r="I20" s="9">
        <v>50</v>
      </c>
      <c r="J20" s="9"/>
      <c r="K20" s="15"/>
    </row>
    <row r="21" spans="2:11" ht="13.5" customHeight="1" x14ac:dyDescent="0.2">
      <c r="B21" s="13" t="s">
        <v>15</v>
      </c>
      <c r="C21" s="12"/>
      <c r="D21" s="12"/>
      <c r="E21" s="12"/>
      <c r="F21" s="15"/>
      <c r="G21" s="90"/>
      <c r="H21" s="8" t="s">
        <v>23</v>
      </c>
      <c r="I21" s="9">
        <v>0</v>
      </c>
      <c r="J21" s="9"/>
      <c r="K21" s="15"/>
    </row>
    <row r="22" spans="2:11" ht="13.5" customHeight="1" x14ac:dyDescent="0.2">
      <c r="B22" s="89"/>
      <c r="C22" s="8" t="s">
        <v>2</v>
      </c>
      <c r="D22" s="9">
        <v>200</v>
      </c>
      <c r="E22" s="4"/>
      <c r="F22" s="15"/>
      <c r="G22" s="5"/>
      <c r="H22" s="8"/>
      <c r="I22" s="9"/>
      <c r="J22" s="9"/>
      <c r="K22" s="15"/>
    </row>
    <row r="23" spans="2:11" ht="13.5" customHeight="1" x14ac:dyDescent="0.2">
      <c r="B23" s="90"/>
      <c r="C23" s="8" t="s">
        <v>8</v>
      </c>
      <c r="D23" s="9">
        <v>35</v>
      </c>
      <c r="E23" s="4"/>
      <c r="F23" s="15"/>
      <c r="G23" s="5"/>
      <c r="H23" s="8"/>
      <c r="I23" s="9"/>
      <c r="J23" s="9"/>
      <c r="K23" s="15"/>
    </row>
    <row r="24" spans="2:11" ht="13.5" customHeight="1" x14ac:dyDescent="0.2">
      <c r="B24" s="90"/>
      <c r="C24" s="8" t="s">
        <v>6</v>
      </c>
      <c r="D24" s="9">
        <v>75</v>
      </c>
      <c r="E24" s="4"/>
      <c r="F24" s="15"/>
      <c r="G24" s="5"/>
      <c r="H24" s="10" t="s">
        <v>5</v>
      </c>
      <c r="I24" s="1"/>
      <c r="J24" s="11">
        <f>SUM(I19:I23)</f>
        <v>150</v>
      </c>
      <c r="K24" s="15"/>
    </row>
    <row r="25" spans="2:11" ht="13.5" customHeight="1" x14ac:dyDescent="0.2">
      <c r="C25" s="8" t="s">
        <v>40</v>
      </c>
      <c r="D25" s="9">
        <v>20</v>
      </c>
      <c r="E25" s="4"/>
      <c r="F25" s="16"/>
      <c r="G25" s="3"/>
    </row>
    <row r="26" spans="2:11" ht="13.5" customHeight="1" x14ac:dyDescent="0.2">
      <c r="C26" s="8" t="s">
        <v>7</v>
      </c>
      <c r="D26" s="9">
        <v>100</v>
      </c>
      <c r="E26" s="4"/>
      <c r="F26" s="16"/>
      <c r="G26" s="23" t="s">
        <v>27</v>
      </c>
      <c r="H26" s="24"/>
      <c r="I26" s="24"/>
      <c r="J26" s="24"/>
      <c r="K26" s="15"/>
    </row>
    <row r="27" spans="2:11" ht="13.5" customHeight="1" x14ac:dyDescent="0.2">
      <c r="C27" s="8" t="s">
        <v>48</v>
      </c>
      <c r="D27" s="9">
        <v>50</v>
      </c>
      <c r="E27" s="4"/>
      <c r="F27" s="16"/>
      <c r="G27" s="5"/>
      <c r="H27" s="21" t="s">
        <v>14</v>
      </c>
      <c r="I27" s="22">
        <f>E8</f>
        <v>2265</v>
      </c>
      <c r="J27" s="22"/>
      <c r="K27" s="15"/>
    </row>
    <row r="28" spans="2:11" ht="13.5" customHeight="1" x14ac:dyDescent="0.2">
      <c r="C28" s="8" t="s">
        <v>0</v>
      </c>
      <c r="D28" s="9">
        <v>30</v>
      </c>
      <c r="E28" s="4"/>
      <c r="F28" s="15"/>
      <c r="G28" s="5"/>
      <c r="H28" s="21" t="s">
        <v>17</v>
      </c>
      <c r="I28" s="22">
        <f>E19+E32+E40+J16+J24</f>
        <v>1735</v>
      </c>
      <c r="J28" s="22"/>
      <c r="K28" s="15"/>
    </row>
    <row r="29" spans="2:11" ht="13.5" customHeight="1" x14ac:dyDescent="0.2">
      <c r="C29" s="8"/>
      <c r="D29" s="9"/>
      <c r="E29" s="4"/>
      <c r="F29" s="15"/>
      <c r="G29" s="5"/>
      <c r="H29" s="25" t="s">
        <v>18</v>
      </c>
      <c r="I29" s="25"/>
      <c r="J29" s="26">
        <f>I27-I28</f>
        <v>530</v>
      </c>
      <c r="K29" s="15"/>
    </row>
    <row r="30" spans="2:11" ht="13.5" customHeight="1" x14ac:dyDescent="0.2">
      <c r="C30" s="8"/>
      <c r="D30" s="9"/>
      <c r="E30" s="4"/>
      <c r="F30" s="15"/>
    </row>
    <row r="31" spans="2:11" ht="13.5" customHeight="1" x14ac:dyDescent="0.2">
      <c r="C31" s="8"/>
      <c r="D31" s="9"/>
      <c r="E31" s="4"/>
      <c r="F31" s="15"/>
      <c r="G31" s="23" t="s">
        <v>28</v>
      </c>
      <c r="H31" s="24"/>
      <c r="I31" s="24"/>
      <c r="J31" s="24"/>
      <c r="K31" s="15"/>
    </row>
    <row r="32" spans="2:11" ht="13.5" customHeight="1" x14ac:dyDescent="0.2">
      <c r="C32" s="10" t="s">
        <v>5</v>
      </c>
      <c r="D32" s="6"/>
      <c r="E32" s="7">
        <f>SUM(D22:D31)</f>
        <v>510</v>
      </c>
      <c r="F32" s="15"/>
      <c r="G32" s="5"/>
      <c r="H32" s="21" t="s">
        <v>20</v>
      </c>
      <c r="I32" s="27">
        <f>J24/E8</f>
        <v>6.6225165562913912E-2</v>
      </c>
      <c r="J32" s="22"/>
      <c r="K32" s="15"/>
    </row>
    <row r="33" spans="2:11" ht="13.5" customHeight="1" x14ac:dyDescent="0.2">
      <c r="F33" s="3"/>
      <c r="G33" s="5"/>
      <c r="H33" s="21" t="s">
        <v>21</v>
      </c>
      <c r="I33" s="27">
        <f>J16/E8</f>
        <v>0.12582781456953643</v>
      </c>
      <c r="J33" s="22"/>
      <c r="K33" s="15"/>
    </row>
    <row r="34" spans="2:11" ht="13.5" customHeight="1" x14ac:dyDescent="0.2">
      <c r="B34" s="13" t="s">
        <v>16</v>
      </c>
      <c r="C34" s="12"/>
      <c r="D34" s="12"/>
      <c r="E34" s="12"/>
      <c r="F34" s="15"/>
      <c r="G34" s="5"/>
      <c r="H34" s="25"/>
      <c r="I34" s="25"/>
      <c r="J34" s="26"/>
      <c r="K34" s="15"/>
    </row>
    <row r="35" spans="2:11" ht="13.5" customHeight="1" x14ac:dyDescent="0.2">
      <c r="B35" s="89"/>
      <c r="C35" s="8" t="s">
        <v>10</v>
      </c>
      <c r="D35" s="9">
        <v>50</v>
      </c>
      <c r="E35" s="9"/>
      <c r="F35" s="15"/>
    </row>
    <row r="36" spans="2:11" ht="13.5" customHeight="1" x14ac:dyDescent="0.2">
      <c r="B36" s="90"/>
      <c r="C36" s="8" t="s">
        <v>11</v>
      </c>
      <c r="D36" s="9">
        <v>25</v>
      </c>
      <c r="E36" s="9"/>
      <c r="F36" s="15"/>
      <c r="G36" s="23" t="s">
        <v>29</v>
      </c>
      <c r="H36" s="24"/>
      <c r="I36" s="24"/>
      <c r="J36" s="24"/>
      <c r="K36" s="15"/>
    </row>
    <row r="37" spans="2:11" ht="13.5" customHeight="1" x14ac:dyDescent="0.2">
      <c r="B37" s="90"/>
      <c r="C37" s="8" t="s">
        <v>12</v>
      </c>
      <c r="D37" s="9">
        <v>25</v>
      </c>
      <c r="E37" s="9"/>
      <c r="F37" s="15"/>
      <c r="H37" s="97" t="str">
        <f>IF(J29&gt;0,"Overall: Nice job! You have a plan to spend less than you're bringing in. Consider using your extra money to pay down debt or build up savings.", 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7" s="97"/>
      <c r="J37" s="98"/>
      <c r="K37" s="15"/>
    </row>
    <row r="38" spans="2:11" ht="13.5" customHeight="1" x14ac:dyDescent="0.2">
      <c r="C38" s="8" t="s">
        <v>13</v>
      </c>
      <c r="D38" s="9">
        <v>60</v>
      </c>
      <c r="E38" s="9"/>
      <c r="F38" s="15"/>
      <c r="H38" s="94"/>
      <c r="I38" s="94"/>
      <c r="J38" s="95"/>
      <c r="K38" s="15"/>
    </row>
    <row r="39" spans="2:11" ht="13.5" customHeight="1" x14ac:dyDescent="0.2">
      <c r="C39" s="8"/>
      <c r="D39" s="9"/>
      <c r="E39" s="9"/>
      <c r="F39" s="15"/>
      <c r="H39" s="94"/>
      <c r="I39" s="94"/>
      <c r="J39" s="95"/>
      <c r="K39" s="15"/>
    </row>
    <row r="40" spans="2:11" ht="13.5" customHeight="1" x14ac:dyDescent="0.2">
      <c r="C40" s="10" t="s">
        <v>5</v>
      </c>
      <c r="D40" s="1"/>
      <c r="E40" s="11">
        <f>SUM(D35:D39)</f>
        <v>160</v>
      </c>
      <c r="F40" s="15"/>
      <c r="G40" s="3"/>
      <c r="H40" s="92" t="str">
        <f>IF(I32&lt;0.1,"Saving: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40" s="92"/>
      <c r="J40" s="93"/>
      <c r="K40" s="15"/>
    </row>
    <row r="41" spans="2:11" ht="13.5" customHeight="1" x14ac:dyDescent="0.2">
      <c r="F41" s="3"/>
      <c r="H41" s="92"/>
      <c r="I41" s="92"/>
      <c r="J41" s="93"/>
      <c r="K41" s="15"/>
    </row>
    <row r="42" spans="2:11" ht="13.5" customHeight="1" x14ac:dyDescent="0.2">
      <c r="B42" s="13"/>
      <c r="C42" s="12"/>
      <c r="D42" s="12"/>
      <c r="E42" s="12"/>
      <c r="F42" s="15"/>
      <c r="H42" s="92"/>
      <c r="I42" s="92"/>
      <c r="J42" s="93"/>
      <c r="K42" s="15"/>
    </row>
    <row r="43" spans="2:11" ht="13.5" customHeight="1" x14ac:dyDescent="0.2">
      <c r="B43" s="89"/>
      <c r="C43" s="8"/>
      <c r="D43" s="9"/>
      <c r="E43" s="9"/>
      <c r="F43" s="15"/>
      <c r="H43" s="94" t="str">
        <f>IF(I33&gt;0.3,"Debt: Watch out! Your debt-to-income ratio is higher than 30%. That could spell trouble if your expenses increase much more. Try to pay down your debt so that it's more manageable.",(IF(I33&gt;0.1,"Debt: Your debt-to-income ratio is in an accetable range, but it's still a little high. Try to pay down your non-mortgage debt so that monthly payments account for less than 10% of your income.",(IF(I33=0,"Debt: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43" s="94"/>
      <c r="J43" s="95"/>
      <c r="K43" s="15"/>
    </row>
    <row r="44" spans="2:11" ht="13.5" customHeight="1" x14ac:dyDescent="0.2">
      <c r="B44" s="90"/>
      <c r="C44" s="8"/>
      <c r="D44" s="9"/>
      <c r="E44" s="9"/>
      <c r="F44" s="15"/>
      <c r="H44" s="94"/>
      <c r="I44" s="94"/>
      <c r="J44" s="95"/>
      <c r="K44" s="15"/>
    </row>
    <row r="45" spans="2:11" ht="13.5" customHeight="1" x14ac:dyDescent="0.2">
      <c r="B45" s="90"/>
      <c r="C45" s="8"/>
      <c r="D45" s="9"/>
      <c r="E45" s="9"/>
      <c r="F45" s="15"/>
      <c r="H45" s="94"/>
      <c r="I45" s="94"/>
      <c r="J45" s="95"/>
      <c r="K45" s="15"/>
    </row>
    <row r="46" spans="2:11" ht="13.5" customHeight="1" x14ac:dyDescent="0.2">
      <c r="C46" s="8"/>
      <c r="D46" s="9"/>
      <c r="E46" s="9"/>
      <c r="F46" s="15"/>
      <c r="H46" s="25"/>
      <c r="I46" s="25"/>
      <c r="J46" s="26"/>
      <c r="K46" s="15"/>
    </row>
    <row r="50" spans="2:2" ht="13.5" customHeight="1" x14ac:dyDescent="0.2">
      <c r="B50" s="2"/>
    </row>
  </sheetData>
  <mergeCells count="12">
    <mergeCell ref="G11:G13"/>
    <mergeCell ref="G19:G21"/>
    <mergeCell ref="H40:J42"/>
    <mergeCell ref="H43:J45"/>
    <mergeCell ref="N7:S8"/>
    <mergeCell ref="H37:J39"/>
    <mergeCell ref="G3:J7"/>
    <mergeCell ref="B43:B45"/>
    <mergeCell ref="B3:B5"/>
    <mergeCell ref="B11:B13"/>
    <mergeCell ref="B22:B24"/>
    <mergeCell ref="B35:B37"/>
  </mergeCells>
  <hyperlinks>
    <hyperlink ref="G8" r:id="rId1"/>
  </hyperlinks>
  <pageMargins left="0.7" right="0.7" top="0.75" bottom="0.75" header="0.3" footer="0.3"/>
  <pageSetup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57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3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58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59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tabSelected="1" topLeftCell="A4" zoomScaleNormal="100" workbookViewId="0">
      <selection activeCell="J13" sqref="J13"/>
    </sheetView>
  </sheetViews>
  <sheetFormatPr defaultRowHeight="13.5" customHeight="1" x14ac:dyDescent="0.3"/>
  <cols>
    <col min="1" max="1" width="1.7109375" style="102" customWidth="1"/>
    <col min="2" max="15" width="11.7109375" style="102" customWidth="1"/>
    <col min="16" max="16" width="10.28515625" style="102" customWidth="1"/>
    <col min="17" max="17" width="11.7109375" style="102" customWidth="1"/>
    <col min="18" max="16384" width="9.140625" style="102"/>
  </cols>
  <sheetData>
    <row r="2" spans="2:16" ht="13.5" customHeight="1" x14ac:dyDescent="0.3">
      <c r="B2" s="101" t="s">
        <v>9</v>
      </c>
      <c r="L2" s="103" t="s">
        <v>43</v>
      </c>
      <c r="M2" s="104"/>
      <c r="N2" s="105"/>
      <c r="O2" s="106"/>
      <c r="P2" s="107"/>
    </row>
    <row r="3" spans="2:16" ht="13.5" customHeight="1" x14ac:dyDescent="0.3">
      <c r="B3" s="108" t="s">
        <v>19</v>
      </c>
      <c r="C3" s="109"/>
      <c r="M3" s="110" t="s">
        <v>44</v>
      </c>
      <c r="N3" s="110"/>
      <c r="O3" s="111">
        <f>M38</f>
        <v>510</v>
      </c>
      <c r="P3" s="107"/>
    </row>
    <row r="5" spans="2:16" ht="13.5" customHeight="1" x14ac:dyDescent="0.3">
      <c r="B5" s="112" t="s">
        <v>60</v>
      </c>
      <c r="C5" s="113" t="str">
        <f>IF(budget!C22=0, "", budget!C22)</f>
        <v>groceries</v>
      </c>
      <c r="D5" s="114" t="str">
        <f>IF(budget!C23=0, "", budget!C23)</f>
        <v>electricity</v>
      </c>
      <c r="E5" s="113" t="str">
        <f>IF(budget!C24=0, "", budget!C24)</f>
        <v>gas</v>
      </c>
      <c r="F5" s="114" t="str">
        <f>IF(budget!C25=0, "", budget!C25)</f>
        <v>parking</v>
      </c>
      <c r="G5" s="113" t="str">
        <f>IF(budget!C26=0, "", budget!C26)</f>
        <v>dining out</v>
      </c>
      <c r="H5" s="114" t="str">
        <f>IF(budget!C27=0, "", budget!C27)</f>
        <v>charity</v>
      </c>
      <c r="I5" s="115" t="str">
        <f>IF(budget!C28=0, "", budget!C28)</f>
        <v>misc.</v>
      </c>
      <c r="J5" s="116" t="str">
        <f>IF(budget!C29=0, "", budget!C29)</f>
        <v/>
      </c>
      <c r="K5" s="115" t="str">
        <f>IF(budget!C30=0, "", budget!C30)</f>
        <v/>
      </c>
      <c r="L5" s="116" t="str">
        <f>IF(budget!C31=0, "", budget!C31)</f>
        <v/>
      </c>
      <c r="M5" s="117" t="s">
        <v>5</v>
      </c>
      <c r="N5" s="118" t="s">
        <v>14</v>
      </c>
      <c r="O5" s="113" t="s">
        <v>18</v>
      </c>
      <c r="P5" s="107"/>
    </row>
    <row r="6" spans="2:16" ht="13.5" customHeight="1" x14ac:dyDescent="0.3">
      <c r="B6" s="119">
        <v>1</v>
      </c>
      <c r="C6" s="120"/>
      <c r="D6" s="121"/>
      <c r="E6" s="120"/>
      <c r="F6" s="121"/>
      <c r="G6" s="120"/>
      <c r="H6" s="121"/>
      <c r="I6" s="120"/>
      <c r="J6" s="121"/>
      <c r="K6" s="120"/>
      <c r="L6" s="122"/>
      <c r="M6" s="123" t="str">
        <f>IF(SUM(C6:L6)=0,"",SUM(C6:L6))</f>
        <v/>
      </c>
      <c r="N6" s="120"/>
      <c r="O6" s="124">
        <f>O3-SUM(C6:L6)+N6</f>
        <v>510</v>
      </c>
      <c r="P6" s="107"/>
    </row>
    <row r="7" spans="2:16" ht="13.5" customHeight="1" x14ac:dyDescent="0.3">
      <c r="B7" s="125">
        <v>2</v>
      </c>
      <c r="C7" s="126"/>
      <c r="D7" s="127"/>
      <c r="E7" s="126"/>
      <c r="F7" s="127"/>
      <c r="G7" s="126"/>
      <c r="H7" s="127"/>
      <c r="I7" s="126"/>
      <c r="J7" s="127"/>
      <c r="K7" s="126"/>
      <c r="L7" s="128"/>
      <c r="M7" s="123" t="str">
        <f t="shared" ref="M7:M36" si="0">IF(SUM(C7:L7)=0," ",SUM(C7:L7))</f>
        <v xml:space="preserve"> </v>
      </c>
      <c r="N7" s="126"/>
      <c r="O7" s="129">
        <f>O6-SUM(C7:L7)+N7</f>
        <v>510</v>
      </c>
      <c r="P7" s="107"/>
    </row>
    <row r="8" spans="2:16" ht="13.5" customHeight="1" x14ac:dyDescent="0.3">
      <c r="B8" s="125">
        <v>3</v>
      </c>
      <c r="C8" s="126"/>
      <c r="D8" s="127"/>
      <c r="E8" s="126"/>
      <c r="F8" s="127"/>
      <c r="G8" s="126"/>
      <c r="H8" s="127"/>
      <c r="I8" s="126"/>
      <c r="J8" s="127"/>
      <c r="K8" s="126"/>
      <c r="L8" s="128"/>
      <c r="M8" s="123" t="str">
        <f t="shared" si="0"/>
        <v xml:space="preserve"> </v>
      </c>
      <c r="N8" s="126"/>
      <c r="O8" s="129">
        <f t="shared" ref="O8:O36" si="1">O7-SUM(C8:L8)+N8</f>
        <v>510</v>
      </c>
      <c r="P8" s="107"/>
    </row>
    <row r="9" spans="2:16" ht="13.5" customHeight="1" x14ac:dyDescent="0.3">
      <c r="B9" s="125">
        <v>4</v>
      </c>
      <c r="C9" s="126"/>
      <c r="D9" s="127"/>
      <c r="E9" s="126"/>
      <c r="F9" s="127"/>
      <c r="G9" s="126"/>
      <c r="H9" s="127"/>
      <c r="I9" s="126"/>
      <c r="J9" s="127"/>
      <c r="K9" s="126"/>
      <c r="L9" s="128"/>
      <c r="M9" s="123" t="str">
        <f t="shared" si="0"/>
        <v xml:space="preserve"> </v>
      </c>
      <c r="N9" s="126"/>
      <c r="O9" s="129">
        <f t="shared" si="1"/>
        <v>510</v>
      </c>
      <c r="P9" s="107"/>
    </row>
    <row r="10" spans="2:16" ht="13.5" customHeight="1" x14ac:dyDescent="0.3">
      <c r="B10" s="125">
        <v>5</v>
      </c>
      <c r="C10" s="126"/>
      <c r="D10" s="127"/>
      <c r="E10" s="126"/>
      <c r="F10" s="127"/>
      <c r="G10" s="126"/>
      <c r="H10" s="127"/>
      <c r="I10" s="126"/>
      <c r="J10" s="127"/>
      <c r="K10" s="126"/>
      <c r="L10" s="128"/>
      <c r="M10" s="123" t="str">
        <f t="shared" si="0"/>
        <v xml:space="preserve"> </v>
      </c>
      <c r="N10" s="126"/>
      <c r="O10" s="129">
        <f t="shared" si="1"/>
        <v>510</v>
      </c>
      <c r="P10" s="107"/>
    </row>
    <row r="11" spans="2:16" ht="13.5" customHeight="1" x14ac:dyDescent="0.3">
      <c r="B11" s="125">
        <v>6</v>
      </c>
      <c r="C11" s="126"/>
      <c r="D11" s="127"/>
      <c r="E11" s="126"/>
      <c r="F11" s="127"/>
      <c r="G11" s="126"/>
      <c r="H11" s="127"/>
      <c r="I11" s="126"/>
      <c r="J11" s="127"/>
      <c r="K11" s="126"/>
      <c r="L11" s="128"/>
      <c r="M11" s="123" t="str">
        <f t="shared" si="0"/>
        <v xml:space="preserve"> </v>
      </c>
      <c r="N11" s="126"/>
      <c r="O11" s="129">
        <f t="shared" si="1"/>
        <v>510</v>
      </c>
      <c r="P11" s="107"/>
    </row>
    <row r="12" spans="2:16" ht="13.5" customHeight="1" x14ac:dyDescent="0.3">
      <c r="B12" s="125">
        <v>7</v>
      </c>
      <c r="C12" s="126"/>
      <c r="D12" s="127"/>
      <c r="E12" s="126"/>
      <c r="F12" s="127"/>
      <c r="G12" s="126"/>
      <c r="H12" s="127"/>
      <c r="I12" s="126"/>
      <c r="J12" s="127"/>
      <c r="K12" s="126"/>
      <c r="L12" s="128"/>
      <c r="M12" s="123" t="str">
        <f t="shared" si="0"/>
        <v xml:space="preserve"> </v>
      </c>
      <c r="N12" s="126"/>
      <c r="O12" s="129">
        <f t="shared" si="1"/>
        <v>510</v>
      </c>
      <c r="P12" s="107"/>
    </row>
    <row r="13" spans="2:16" ht="13.5" customHeight="1" x14ac:dyDescent="0.3">
      <c r="B13" s="125">
        <v>8</v>
      </c>
      <c r="C13" s="126"/>
      <c r="D13" s="127"/>
      <c r="E13" s="126"/>
      <c r="F13" s="127"/>
      <c r="G13" s="126"/>
      <c r="H13" s="127"/>
      <c r="I13" s="126"/>
      <c r="J13" s="127"/>
      <c r="K13" s="126"/>
      <c r="L13" s="128"/>
      <c r="M13" s="123" t="str">
        <f t="shared" si="0"/>
        <v xml:space="preserve"> </v>
      </c>
      <c r="N13" s="126"/>
      <c r="O13" s="129">
        <f t="shared" si="1"/>
        <v>510</v>
      </c>
      <c r="P13" s="107"/>
    </row>
    <row r="14" spans="2:16" ht="13.5" customHeight="1" x14ac:dyDescent="0.3">
      <c r="B14" s="125">
        <v>9</v>
      </c>
      <c r="C14" s="126"/>
      <c r="D14" s="127"/>
      <c r="E14" s="126"/>
      <c r="F14" s="127"/>
      <c r="G14" s="126"/>
      <c r="H14" s="127"/>
      <c r="I14" s="126"/>
      <c r="J14" s="127"/>
      <c r="K14" s="126"/>
      <c r="L14" s="128"/>
      <c r="M14" s="123" t="str">
        <f t="shared" si="0"/>
        <v xml:space="preserve"> </v>
      </c>
      <c r="N14" s="126"/>
      <c r="O14" s="129">
        <f t="shared" si="1"/>
        <v>510</v>
      </c>
      <c r="P14" s="107"/>
    </row>
    <row r="15" spans="2:16" ht="13.5" customHeight="1" x14ac:dyDescent="0.3">
      <c r="B15" s="125">
        <v>10</v>
      </c>
      <c r="C15" s="126"/>
      <c r="D15" s="127"/>
      <c r="E15" s="126"/>
      <c r="F15" s="127"/>
      <c r="G15" s="126"/>
      <c r="H15" s="127"/>
      <c r="I15" s="126"/>
      <c r="J15" s="127"/>
      <c r="K15" s="126"/>
      <c r="L15" s="128"/>
      <c r="M15" s="123" t="str">
        <f t="shared" si="0"/>
        <v xml:space="preserve"> </v>
      </c>
      <c r="N15" s="126"/>
      <c r="O15" s="129">
        <f t="shared" si="1"/>
        <v>510</v>
      </c>
      <c r="P15" s="107"/>
    </row>
    <row r="16" spans="2:16" ht="13.5" customHeight="1" x14ac:dyDescent="0.3">
      <c r="B16" s="125">
        <v>11</v>
      </c>
      <c r="C16" s="126"/>
      <c r="D16" s="127"/>
      <c r="E16" s="126"/>
      <c r="F16" s="127"/>
      <c r="G16" s="126"/>
      <c r="H16" s="127"/>
      <c r="I16" s="126"/>
      <c r="J16" s="127"/>
      <c r="K16" s="126"/>
      <c r="L16" s="128"/>
      <c r="M16" s="123" t="str">
        <f t="shared" si="0"/>
        <v xml:space="preserve"> </v>
      </c>
      <c r="N16" s="126"/>
      <c r="O16" s="129">
        <f t="shared" si="1"/>
        <v>510</v>
      </c>
      <c r="P16" s="107"/>
    </row>
    <row r="17" spans="2:16" ht="13.5" customHeight="1" x14ac:dyDescent="0.3">
      <c r="B17" s="125">
        <v>12</v>
      </c>
      <c r="C17" s="126"/>
      <c r="D17" s="127"/>
      <c r="E17" s="126"/>
      <c r="F17" s="127"/>
      <c r="G17" s="126"/>
      <c r="H17" s="127"/>
      <c r="I17" s="126"/>
      <c r="J17" s="127"/>
      <c r="K17" s="126"/>
      <c r="L17" s="128"/>
      <c r="M17" s="123" t="str">
        <f t="shared" si="0"/>
        <v xml:space="preserve"> </v>
      </c>
      <c r="N17" s="126"/>
      <c r="O17" s="129">
        <f t="shared" si="1"/>
        <v>510</v>
      </c>
      <c r="P17" s="107"/>
    </row>
    <row r="18" spans="2:16" ht="13.5" customHeight="1" x14ac:dyDescent="0.3">
      <c r="B18" s="125">
        <v>13</v>
      </c>
      <c r="C18" s="126"/>
      <c r="D18" s="127"/>
      <c r="E18" s="126"/>
      <c r="F18" s="127"/>
      <c r="G18" s="126"/>
      <c r="H18" s="127"/>
      <c r="I18" s="126"/>
      <c r="J18" s="127"/>
      <c r="K18" s="126"/>
      <c r="L18" s="128"/>
      <c r="M18" s="123" t="str">
        <f t="shared" si="0"/>
        <v xml:space="preserve"> </v>
      </c>
      <c r="N18" s="126"/>
      <c r="O18" s="129">
        <f t="shared" si="1"/>
        <v>510</v>
      </c>
      <c r="P18" s="107"/>
    </row>
    <row r="19" spans="2:16" ht="13.5" customHeight="1" x14ac:dyDescent="0.3">
      <c r="B19" s="125">
        <v>14</v>
      </c>
      <c r="C19" s="126"/>
      <c r="D19" s="127"/>
      <c r="E19" s="126"/>
      <c r="F19" s="127"/>
      <c r="G19" s="126"/>
      <c r="H19" s="127"/>
      <c r="I19" s="126"/>
      <c r="J19" s="127"/>
      <c r="K19" s="126"/>
      <c r="L19" s="128"/>
      <c r="M19" s="123" t="str">
        <f t="shared" si="0"/>
        <v xml:space="preserve"> </v>
      </c>
      <c r="N19" s="126"/>
      <c r="O19" s="129">
        <f t="shared" si="1"/>
        <v>510</v>
      </c>
      <c r="P19" s="107"/>
    </row>
    <row r="20" spans="2:16" ht="13.5" customHeight="1" x14ac:dyDescent="0.3">
      <c r="B20" s="125">
        <v>15</v>
      </c>
      <c r="C20" s="126"/>
      <c r="D20" s="127"/>
      <c r="E20" s="126"/>
      <c r="F20" s="127"/>
      <c r="G20" s="126"/>
      <c r="H20" s="127"/>
      <c r="I20" s="126"/>
      <c r="J20" s="127"/>
      <c r="K20" s="126"/>
      <c r="L20" s="128"/>
      <c r="M20" s="123" t="str">
        <f t="shared" si="0"/>
        <v xml:space="preserve"> </v>
      </c>
      <c r="N20" s="126"/>
      <c r="O20" s="129">
        <f t="shared" si="1"/>
        <v>510</v>
      </c>
      <c r="P20" s="107"/>
    </row>
    <row r="21" spans="2:16" ht="13.5" customHeight="1" x14ac:dyDescent="0.3">
      <c r="B21" s="125">
        <v>16</v>
      </c>
      <c r="C21" s="126"/>
      <c r="D21" s="127"/>
      <c r="E21" s="126"/>
      <c r="F21" s="127"/>
      <c r="G21" s="126"/>
      <c r="H21" s="127"/>
      <c r="I21" s="126"/>
      <c r="J21" s="127"/>
      <c r="K21" s="126"/>
      <c r="L21" s="128"/>
      <c r="M21" s="123" t="str">
        <f t="shared" si="0"/>
        <v xml:space="preserve"> </v>
      </c>
      <c r="N21" s="126"/>
      <c r="O21" s="129">
        <f t="shared" si="1"/>
        <v>510</v>
      </c>
      <c r="P21" s="107"/>
    </row>
    <row r="22" spans="2:16" ht="13.5" customHeight="1" x14ac:dyDescent="0.3">
      <c r="B22" s="125">
        <v>17</v>
      </c>
      <c r="C22" s="126"/>
      <c r="D22" s="127"/>
      <c r="E22" s="126"/>
      <c r="F22" s="127"/>
      <c r="G22" s="126"/>
      <c r="H22" s="127"/>
      <c r="I22" s="126"/>
      <c r="J22" s="127"/>
      <c r="K22" s="126"/>
      <c r="L22" s="128"/>
      <c r="M22" s="123" t="str">
        <f t="shared" si="0"/>
        <v xml:space="preserve"> </v>
      </c>
      <c r="N22" s="126"/>
      <c r="O22" s="129">
        <f t="shared" si="1"/>
        <v>510</v>
      </c>
      <c r="P22" s="107"/>
    </row>
    <row r="23" spans="2:16" ht="13.5" customHeight="1" x14ac:dyDescent="0.3">
      <c r="B23" s="125">
        <v>18</v>
      </c>
      <c r="C23" s="126"/>
      <c r="D23" s="127"/>
      <c r="E23" s="126"/>
      <c r="F23" s="127"/>
      <c r="G23" s="126"/>
      <c r="H23" s="127"/>
      <c r="I23" s="126"/>
      <c r="J23" s="127"/>
      <c r="K23" s="126"/>
      <c r="L23" s="128"/>
      <c r="M23" s="123" t="str">
        <f t="shared" si="0"/>
        <v xml:space="preserve"> </v>
      </c>
      <c r="N23" s="126"/>
      <c r="O23" s="129">
        <f t="shared" si="1"/>
        <v>510</v>
      </c>
      <c r="P23" s="107"/>
    </row>
    <row r="24" spans="2:16" ht="13.5" customHeight="1" x14ac:dyDescent="0.3">
      <c r="B24" s="125">
        <v>19</v>
      </c>
      <c r="C24" s="126"/>
      <c r="D24" s="127"/>
      <c r="E24" s="126"/>
      <c r="F24" s="127"/>
      <c r="G24" s="126"/>
      <c r="H24" s="127"/>
      <c r="I24" s="126"/>
      <c r="J24" s="127"/>
      <c r="K24" s="126"/>
      <c r="L24" s="128"/>
      <c r="M24" s="123" t="str">
        <f t="shared" si="0"/>
        <v xml:space="preserve"> </v>
      </c>
      <c r="N24" s="126"/>
      <c r="O24" s="129">
        <f t="shared" si="1"/>
        <v>510</v>
      </c>
      <c r="P24" s="107"/>
    </row>
    <row r="25" spans="2:16" ht="13.5" customHeight="1" x14ac:dyDescent="0.3">
      <c r="B25" s="125">
        <v>20</v>
      </c>
      <c r="C25" s="126"/>
      <c r="D25" s="127"/>
      <c r="E25" s="126"/>
      <c r="F25" s="127"/>
      <c r="G25" s="126"/>
      <c r="H25" s="127"/>
      <c r="I25" s="126"/>
      <c r="J25" s="127"/>
      <c r="K25" s="126"/>
      <c r="L25" s="128"/>
      <c r="M25" s="123" t="str">
        <f t="shared" si="0"/>
        <v xml:space="preserve"> </v>
      </c>
      <c r="N25" s="126"/>
      <c r="O25" s="129">
        <f t="shared" si="1"/>
        <v>510</v>
      </c>
      <c r="P25" s="107"/>
    </row>
    <row r="26" spans="2:16" ht="13.5" customHeight="1" x14ac:dyDescent="0.3">
      <c r="B26" s="125">
        <v>21</v>
      </c>
      <c r="C26" s="126"/>
      <c r="D26" s="127"/>
      <c r="E26" s="126"/>
      <c r="F26" s="127"/>
      <c r="G26" s="126"/>
      <c r="H26" s="127"/>
      <c r="I26" s="126"/>
      <c r="J26" s="127"/>
      <c r="K26" s="126"/>
      <c r="L26" s="128"/>
      <c r="M26" s="123" t="str">
        <f t="shared" si="0"/>
        <v xml:space="preserve"> </v>
      </c>
      <c r="N26" s="126"/>
      <c r="O26" s="129">
        <f t="shared" si="1"/>
        <v>510</v>
      </c>
      <c r="P26" s="107"/>
    </row>
    <row r="27" spans="2:16" ht="13.5" customHeight="1" x14ac:dyDescent="0.3">
      <c r="B27" s="125">
        <v>22</v>
      </c>
      <c r="C27" s="126"/>
      <c r="D27" s="127"/>
      <c r="E27" s="126"/>
      <c r="F27" s="127"/>
      <c r="G27" s="126"/>
      <c r="H27" s="127"/>
      <c r="I27" s="126"/>
      <c r="J27" s="127"/>
      <c r="K27" s="126"/>
      <c r="L27" s="128"/>
      <c r="M27" s="123" t="str">
        <f t="shared" si="0"/>
        <v xml:space="preserve"> </v>
      </c>
      <c r="N27" s="126"/>
      <c r="O27" s="129">
        <f t="shared" si="1"/>
        <v>510</v>
      </c>
      <c r="P27" s="107"/>
    </row>
    <row r="28" spans="2:16" ht="13.5" customHeight="1" x14ac:dyDescent="0.3">
      <c r="B28" s="125">
        <v>23</v>
      </c>
      <c r="C28" s="126"/>
      <c r="D28" s="127"/>
      <c r="E28" s="126"/>
      <c r="F28" s="127"/>
      <c r="G28" s="126"/>
      <c r="H28" s="127"/>
      <c r="I28" s="126"/>
      <c r="J28" s="127"/>
      <c r="K28" s="126"/>
      <c r="L28" s="128"/>
      <c r="M28" s="123" t="str">
        <f t="shared" si="0"/>
        <v xml:space="preserve"> </v>
      </c>
      <c r="N28" s="126"/>
      <c r="O28" s="129">
        <f t="shared" si="1"/>
        <v>510</v>
      </c>
      <c r="P28" s="107"/>
    </row>
    <row r="29" spans="2:16" ht="13.5" customHeight="1" x14ac:dyDescent="0.3">
      <c r="B29" s="125">
        <v>24</v>
      </c>
      <c r="C29" s="126"/>
      <c r="D29" s="127"/>
      <c r="E29" s="126"/>
      <c r="F29" s="127"/>
      <c r="G29" s="126"/>
      <c r="H29" s="127"/>
      <c r="I29" s="126"/>
      <c r="J29" s="127"/>
      <c r="K29" s="126"/>
      <c r="L29" s="128"/>
      <c r="M29" s="123" t="str">
        <f t="shared" si="0"/>
        <v xml:space="preserve"> </v>
      </c>
      <c r="N29" s="126"/>
      <c r="O29" s="129">
        <f t="shared" si="1"/>
        <v>510</v>
      </c>
      <c r="P29" s="107"/>
    </row>
    <row r="30" spans="2:16" ht="13.5" customHeight="1" x14ac:dyDescent="0.3">
      <c r="B30" s="125">
        <v>25</v>
      </c>
      <c r="C30" s="126"/>
      <c r="D30" s="127"/>
      <c r="E30" s="126"/>
      <c r="F30" s="127"/>
      <c r="G30" s="126"/>
      <c r="H30" s="127"/>
      <c r="I30" s="126"/>
      <c r="J30" s="127"/>
      <c r="K30" s="126"/>
      <c r="L30" s="128"/>
      <c r="M30" s="123" t="str">
        <f t="shared" si="0"/>
        <v xml:space="preserve"> </v>
      </c>
      <c r="N30" s="126"/>
      <c r="O30" s="129">
        <f t="shared" si="1"/>
        <v>510</v>
      </c>
      <c r="P30" s="107"/>
    </row>
    <row r="31" spans="2:16" ht="13.5" customHeight="1" x14ac:dyDescent="0.3">
      <c r="B31" s="125">
        <v>26</v>
      </c>
      <c r="C31" s="126"/>
      <c r="D31" s="127"/>
      <c r="E31" s="126"/>
      <c r="F31" s="127"/>
      <c r="G31" s="126"/>
      <c r="H31" s="127"/>
      <c r="I31" s="126"/>
      <c r="J31" s="127"/>
      <c r="K31" s="126"/>
      <c r="L31" s="128"/>
      <c r="M31" s="123" t="str">
        <f t="shared" si="0"/>
        <v xml:space="preserve"> </v>
      </c>
      <c r="N31" s="126"/>
      <c r="O31" s="129">
        <f t="shared" si="1"/>
        <v>510</v>
      </c>
      <c r="P31" s="107"/>
    </row>
    <row r="32" spans="2:16" ht="13.5" customHeight="1" x14ac:dyDescent="0.3">
      <c r="B32" s="125">
        <v>27</v>
      </c>
      <c r="C32" s="126"/>
      <c r="D32" s="127"/>
      <c r="E32" s="126"/>
      <c r="F32" s="127"/>
      <c r="G32" s="126"/>
      <c r="H32" s="127"/>
      <c r="I32" s="126"/>
      <c r="J32" s="127"/>
      <c r="K32" s="126"/>
      <c r="L32" s="128"/>
      <c r="M32" s="123" t="str">
        <f t="shared" si="0"/>
        <v xml:space="preserve"> </v>
      </c>
      <c r="N32" s="126"/>
      <c r="O32" s="129">
        <f t="shared" si="1"/>
        <v>510</v>
      </c>
      <c r="P32" s="107"/>
    </row>
    <row r="33" spans="2:16" ht="13.5" customHeight="1" x14ac:dyDescent="0.3">
      <c r="B33" s="125">
        <v>28</v>
      </c>
      <c r="C33" s="126"/>
      <c r="D33" s="127"/>
      <c r="E33" s="126"/>
      <c r="F33" s="127"/>
      <c r="G33" s="126"/>
      <c r="H33" s="127"/>
      <c r="I33" s="126"/>
      <c r="J33" s="127"/>
      <c r="K33" s="126"/>
      <c r="L33" s="128"/>
      <c r="M33" s="123" t="str">
        <f t="shared" si="0"/>
        <v xml:space="preserve"> </v>
      </c>
      <c r="N33" s="126"/>
      <c r="O33" s="129">
        <f t="shared" si="1"/>
        <v>510</v>
      </c>
      <c r="P33" s="107"/>
    </row>
    <row r="34" spans="2:16" ht="13.5" customHeight="1" x14ac:dyDescent="0.3">
      <c r="B34" s="125">
        <v>29</v>
      </c>
      <c r="C34" s="126"/>
      <c r="D34" s="127"/>
      <c r="E34" s="126"/>
      <c r="F34" s="127"/>
      <c r="G34" s="126"/>
      <c r="H34" s="127"/>
      <c r="I34" s="126"/>
      <c r="J34" s="127"/>
      <c r="K34" s="126"/>
      <c r="L34" s="128"/>
      <c r="M34" s="123" t="str">
        <f t="shared" si="0"/>
        <v xml:space="preserve"> </v>
      </c>
      <c r="N34" s="126"/>
      <c r="O34" s="129">
        <f t="shared" si="1"/>
        <v>510</v>
      </c>
      <c r="P34" s="107"/>
    </row>
    <row r="35" spans="2:16" ht="13.5" customHeight="1" x14ac:dyDescent="0.3">
      <c r="B35" s="125">
        <v>30</v>
      </c>
      <c r="C35" s="126"/>
      <c r="D35" s="127"/>
      <c r="E35" s="126"/>
      <c r="F35" s="127"/>
      <c r="G35" s="126"/>
      <c r="H35" s="127"/>
      <c r="I35" s="126"/>
      <c r="J35" s="127"/>
      <c r="K35" s="126"/>
      <c r="L35" s="128"/>
      <c r="M35" s="123" t="str">
        <f t="shared" si="0"/>
        <v xml:space="preserve"> </v>
      </c>
      <c r="N35" s="126"/>
      <c r="O35" s="129">
        <f t="shared" si="1"/>
        <v>510</v>
      </c>
      <c r="P35" s="107"/>
    </row>
    <row r="36" spans="2:16" ht="13.5" customHeight="1" x14ac:dyDescent="0.3">
      <c r="B36" s="125">
        <v>31</v>
      </c>
      <c r="C36" s="126"/>
      <c r="D36" s="127"/>
      <c r="E36" s="126"/>
      <c r="F36" s="127"/>
      <c r="G36" s="126"/>
      <c r="H36" s="127"/>
      <c r="I36" s="126"/>
      <c r="J36" s="127"/>
      <c r="K36" s="126"/>
      <c r="L36" s="128"/>
      <c r="M36" s="123" t="str">
        <f t="shared" si="0"/>
        <v xml:space="preserve"> </v>
      </c>
      <c r="N36" s="130"/>
      <c r="O36" s="129">
        <f t="shared" si="1"/>
        <v>510</v>
      </c>
      <c r="P36" s="107"/>
    </row>
    <row r="37" spans="2:16" ht="13.5" customHeight="1" x14ac:dyDescent="0.3">
      <c r="B37" s="131" t="s">
        <v>32</v>
      </c>
      <c r="C37" s="132" t="str">
        <f>IF(SUM(C6:C36)=0,"",SUM(C6:C36))</f>
        <v/>
      </c>
      <c r="D37" s="133" t="str">
        <f>IF(SUM(D6:D36)=0,"",SUM(D6:D36))</f>
        <v/>
      </c>
      <c r="E37" s="132" t="str">
        <f t="shared" ref="E37:L37" si="2">IF(SUM(E6:E36)=0,"",SUM(E6:E36))</f>
        <v/>
      </c>
      <c r="F37" s="133" t="str">
        <f t="shared" si="2"/>
        <v/>
      </c>
      <c r="G37" s="132" t="str">
        <f t="shared" si="2"/>
        <v/>
      </c>
      <c r="H37" s="133" t="str">
        <f t="shared" si="2"/>
        <v/>
      </c>
      <c r="I37" s="132" t="str">
        <f t="shared" si="2"/>
        <v/>
      </c>
      <c r="J37" s="133" t="str">
        <f t="shared" si="2"/>
        <v/>
      </c>
      <c r="K37" s="132" t="str">
        <f t="shared" si="2"/>
        <v/>
      </c>
      <c r="L37" s="133" t="str">
        <f t="shared" si="2"/>
        <v/>
      </c>
      <c r="M37" s="134" t="str">
        <f>IF(SUM(M6:M36)=0,"",SUM(M6:M36))</f>
        <v/>
      </c>
      <c r="N37" s="135"/>
      <c r="O37" s="136"/>
      <c r="P37" s="107"/>
    </row>
    <row r="38" spans="2:16" ht="13.5" customHeight="1" x14ac:dyDescent="0.3">
      <c r="B38" s="137" t="s">
        <v>30</v>
      </c>
      <c r="C38" s="138">
        <f>budget!D22</f>
        <v>200</v>
      </c>
      <c r="D38" s="139">
        <f>budget!D23</f>
        <v>35</v>
      </c>
      <c r="E38" s="138">
        <f>budget!D24</f>
        <v>75</v>
      </c>
      <c r="F38" s="139">
        <f>budget!D25</f>
        <v>20</v>
      </c>
      <c r="G38" s="138">
        <f>budget!D26</f>
        <v>100</v>
      </c>
      <c r="H38" s="139">
        <f>budget!D27</f>
        <v>50</v>
      </c>
      <c r="I38" s="138">
        <f>budget!D28</f>
        <v>30</v>
      </c>
      <c r="J38" s="139">
        <f>budget!D29</f>
        <v>0</v>
      </c>
      <c r="K38" s="138">
        <f>budget!D30</f>
        <v>0</v>
      </c>
      <c r="L38" s="140">
        <f>budget!D31</f>
        <v>0</v>
      </c>
      <c r="M38" s="141">
        <f t="shared" ref="M38" si="3">SUM(C38:L38)</f>
        <v>510</v>
      </c>
      <c r="N38" s="142"/>
      <c r="O38" s="143"/>
      <c r="P38" s="107"/>
    </row>
    <row r="39" spans="2:16" ht="13.5" customHeight="1" x14ac:dyDescent="0.3">
      <c r="B39" s="144" t="s">
        <v>31</v>
      </c>
      <c r="C39" s="145">
        <f>C38-SUM(C6:C36)</f>
        <v>200</v>
      </c>
      <c r="D39" s="146">
        <f t="shared" ref="D39:M39" si="4">D38-SUM(D6:D36)</f>
        <v>35</v>
      </c>
      <c r="E39" s="145">
        <f t="shared" si="4"/>
        <v>75</v>
      </c>
      <c r="F39" s="146">
        <f t="shared" si="4"/>
        <v>20</v>
      </c>
      <c r="G39" s="145">
        <f t="shared" si="4"/>
        <v>100</v>
      </c>
      <c r="H39" s="146">
        <f t="shared" si="4"/>
        <v>50</v>
      </c>
      <c r="I39" s="145">
        <f t="shared" si="4"/>
        <v>30</v>
      </c>
      <c r="J39" s="146">
        <f t="shared" si="4"/>
        <v>0</v>
      </c>
      <c r="K39" s="145">
        <f t="shared" si="4"/>
        <v>0</v>
      </c>
      <c r="L39" s="147">
        <f t="shared" si="4"/>
        <v>0</v>
      </c>
      <c r="M39" s="148">
        <f t="shared" si="4"/>
        <v>510</v>
      </c>
      <c r="N39" s="142"/>
      <c r="O39" s="143"/>
      <c r="P39" s="107"/>
    </row>
    <row r="40" spans="2:16" ht="13.5" customHeight="1" x14ac:dyDescent="0.3">
      <c r="B40" s="149"/>
      <c r="C40" s="150" t="str">
        <f>C5</f>
        <v>groceries</v>
      </c>
      <c r="D40" s="151" t="str">
        <f t="shared" ref="D40:L40" si="5">D5</f>
        <v>electricity</v>
      </c>
      <c r="E40" s="150" t="str">
        <f t="shared" si="5"/>
        <v>gas</v>
      </c>
      <c r="F40" s="151" t="str">
        <f t="shared" si="5"/>
        <v>parking</v>
      </c>
      <c r="G40" s="150" t="str">
        <f t="shared" si="5"/>
        <v>dining out</v>
      </c>
      <c r="H40" s="151" t="str">
        <f t="shared" si="5"/>
        <v>charity</v>
      </c>
      <c r="I40" s="150" t="str">
        <f t="shared" si="5"/>
        <v>misc.</v>
      </c>
      <c r="J40" s="151" t="str">
        <f t="shared" si="5"/>
        <v/>
      </c>
      <c r="K40" s="150" t="str">
        <f t="shared" si="5"/>
        <v/>
      </c>
      <c r="L40" s="151" t="str">
        <f t="shared" si="5"/>
        <v/>
      </c>
      <c r="M40" s="152"/>
      <c r="N40" s="153"/>
      <c r="O40" s="154"/>
      <c r="P40" s="107"/>
    </row>
    <row r="42" spans="2:16" ht="13.5" customHeight="1" x14ac:dyDescent="0.3">
      <c r="B42" s="155" t="s">
        <v>25</v>
      </c>
      <c r="C42" s="156"/>
      <c r="D42" s="107"/>
      <c r="E42" s="155" t="s">
        <v>26</v>
      </c>
      <c r="F42" s="156"/>
      <c r="G42" s="107"/>
      <c r="H42" s="155" t="s">
        <v>16</v>
      </c>
      <c r="I42" s="157"/>
      <c r="J42" s="107"/>
      <c r="K42" s="155" t="s">
        <v>3</v>
      </c>
      <c r="L42" s="157"/>
      <c r="M42" s="107"/>
    </row>
    <row r="43" spans="2:16" ht="13.5" customHeight="1" x14ac:dyDescent="0.3">
      <c r="B43" s="158" t="str">
        <f>IF(budget!$C$11=0," ",budget!$C$11)</f>
        <v>rent</v>
      </c>
      <c r="C43" s="159">
        <f>IF(budget!$D$11=0," ",budget!$D$11)</f>
        <v>500</v>
      </c>
      <c r="D43" s="107"/>
      <c r="E43" s="158" t="str">
        <f>IF(budget!$H$11=0," ",budget!$H$11)</f>
        <v>student loan</v>
      </c>
      <c r="F43" s="160">
        <f>IF(budget!$I$11=0," ",budget!$I$11)</f>
        <v>75</v>
      </c>
      <c r="G43" s="107"/>
      <c r="H43" s="158" t="str">
        <f>IF(budget!$C$35=0," ",budget!$C$35)</f>
        <v>car repairs</v>
      </c>
      <c r="I43" s="159">
        <f>IF(budget!$D$35=0," ",budget!$D$35)</f>
        <v>50</v>
      </c>
      <c r="J43" s="107"/>
      <c r="K43" s="158" t="str">
        <f>IF(budget!$H$19=0," ",budget!$H$19)</f>
        <v>emergency fund</v>
      </c>
      <c r="L43" s="161">
        <f>IF(budget!$I$19=0," ",budget!$I$19)</f>
        <v>100</v>
      </c>
      <c r="M43" s="107"/>
    </row>
    <row r="44" spans="2:16" ht="13.5" customHeight="1" x14ac:dyDescent="0.3">
      <c r="B44" s="158" t="str">
        <f>IF(budget!$C$12=0," ",budget!$C$12)</f>
        <v>cell phone</v>
      </c>
      <c r="C44" s="159">
        <f>IF(budget!D12=0," ",budget!D12)</f>
        <v>60</v>
      </c>
      <c r="D44" s="107"/>
      <c r="E44" s="158" t="str">
        <f>IF(budget!$H$12=0," ",budget!$H$12)</f>
        <v>car payment</v>
      </c>
      <c r="F44" s="160">
        <f>IF(budget!$I$12=0," ",budget!$I$12)</f>
        <v>175</v>
      </c>
      <c r="G44" s="107"/>
      <c r="H44" s="158" t="str">
        <f>IF(budget!$C$36=0," ",budget!$C$36)</f>
        <v xml:space="preserve">medical </v>
      </c>
      <c r="I44" s="159">
        <f>IF(budget!$D$36=0," ",budget!$D$36)</f>
        <v>25</v>
      </c>
      <c r="J44" s="107"/>
      <c r="K44" s="158" t="str">
        <f>IF(budget!$H$20=0," ",budget!$H$20)</f>
        <v>retirement</v>
      </c>
      <c r="L44" s="161">
        <f>IF(budget!$I$20=0," ",budget!$I$20)</f>
        <v>50</v>
      </c>
      <c r="M44" s="107"/>
    </row>
    <row r="45" spans="2:16" ht="13.5" customHeight="1" x14ac:dyDescent="0.3">
      <c r="B45" s="158" t="str">
        <f>IF(budget!$C$13=0," ",budget!$C$13)</f>
        <v>car inusrance</v>
      </c>
      <c r="C45" s="159">
        <f>IF(budget!D13=0," ",budget!D13)</f>
        <v>55</v>
      </c>
      <c r="D45" s="107"/>
      <c r="E45" s="158" t="str">
        <f>IF(budget!$H$13=0," ",budget!$H$13)</f>
        <v>visa</v>
      </c>
      <c r="F45" s="160">
        <f>IF(budget!$I$13=0," ",budget!$I$13)</f>
        <v>35</v>
      </c>
      <c r="G45" s="107"/>
      <c r="H45" s="158" t="str">
        <f>IF(budget!$C$37=0," ",budget!$C$37)</f>
        <v>gifts</v>
      </c>
      <c r="I45" s="159">
        <f>IF(budget!$D$37=0," ",budget!$D$37)</f>
        <v>25</v>
      </c>
      <c r="J45" s="107"/>
      <c r="K45" s="158" t="str">
        <f>IF(budget!$H$21=0," ",budget!$H$21)</f>
        <v>other savings</v>
      </c>
      <c r="L45" s="161" t="str">
        <f>IF(budget!$I$21=0," ",budget!$I$21)</f>
        <v xml:space="preserve"> </v>
      </c>
      <c r="M45" s="107"/>
    </row>
    <row r="46" spans="2:16" ht="13.5" customHeight="1" x14ac:dyDescent="0.3">
      <c r="B46" s="158" t="str">
        <f>IF(budget!$C$14=0," ",budget!$C$14)</f>
        <v>gym</v>
      </c>
      <c r="C46" s="159">
        <f>IF(budget!D14=0," ",budget!D14)</f>
        <v>15</v>
      </c>
      <c r="D46" s="107"/>
      <c r="E46" s="158" t="str">
        <f>IF(budget!$H$14=0," ",budget!$H$14)</f>
        <v>amex</v>
      </c>
      <c r="F46" s="160" t="str">
        <f>IF(budget!$I$14=0," ",budget!$I$14)</f>
        <v xml:space="preserve"> </v>
      </c>
      <c r="G46" s="107"/>
      <c r="H46" s="158" t="str">
        <f>IF(budget!$C$38=0," ",budget!$C$38)</f>
        <v>travel</v>
      </c>
      <c r="I46" s="159">
        <f>IF(budget!$D$38=0," ",budget!$D$38)</f>
        <v>60</v>
      </c>
      <c r="J46" s="107"/>
      <c r="K46" s="158" t="str">
        <f>IF(budget!$H$22=0," ",budget!$H$22)</f>
        <v xml:space="preserve"> </v>
      </c>
      <c r="L46" s="161" t="str">
        <f>IF(budget!$I$22=0," ",budget!$I$22)</f>
        <v xml:space="preserve"> </v>
      </c>
      <c r="M46" s="107"/>
    </row>
    <row r="47" spans="2:16" ht="13.5" customHeight="1" x14ac:dyDescent="0.3">
      <c r="B47" s="158" t="str">
        <f>IF(budget!$C$15=0," ",budget!$C$15)</f>
        <v xml:space="preserve"> </v>
      </c>
      <c r="C47" s="159" t="str">
        <f>IF(budget!D15=0," ",budget!D15)</f>
        <v xml:space="preserve"> </v>
      </c>
      <c r="D47" s="107"/>
      <c r="E47" s="158" t="str">
        <f>IF(budget!$H$15=0," ",budget!$H$15)</f>
        <v xml:space="preserve"> </v>
      </c>
      <c r="F47" s="160" t="str">
        <f>IF(budget!$I$15=0," ",budget!$I$15)</f>
        <v xml:space="preserve"> </v>
      </c>
      <c r="G47" s="107"/>
      <c r="H47" s="158"/>
      <c r="I47" s="159"/>
      <c r="J47" s="107"/>
      <c r="K47" s="158" t="str">
        <f>IF(budget!$H$23=0," ",budget!$H$23)</f>
        <v xml:space="preserve"> </v>
      </c>
      <c r="L47" s="161" t="str">
        <f>IF(budget!$I$23=0," ",budget!$I$23)</f>
        <v xml:space="preserve"> </v>
      </c>
      <c r="M47" s="107"/>
    </row>
    <row r="48" spans="2:16" ht="13.5" customHeight="1" x14ac:dyDescent="0.3">
      <c r="B48" s="158" t="str">
        <f>IF(budget!$C$16=0," ",budget!$C$16)</f>
        <v xml:space="preserve"> </v>
      </c>
      <c r="C48" s="159" t="str">
        <f>IF(budget!D16=0," ",budget!D16)</f>
        <v xml:space="preserve"> </v>
      </c>
      <c r="D48" s="107"/>
      <c r="E48" s="158"/>
      <c r="F48" s="160"/>
      <c r="G48" s="107"/>
      <c r="H48" s="158"/>
      <c r="I48" s="159"/>
      <c r="J48" s="107"/>
      <c r="K48" s="158"/>
      <c r="L48" s="161"/>
      <c r="M48" s="107"/>
    </row>
    <row r="49" spans="2:13" ht="13.5" customHeight="1" x14ac:dyDescent="0.3">
      <c r="B49" s="158" t="str">
        <f>IF(budget!$C$17=0," ",budget!$C$17)</f>
        <v xml:space="preserve"> </v>
      </c>
      <c r="C49" s="159" t="str">
        <f>IF(budget!D17=0," ",budget!D17)</f>
        <v xml:space="preserve"> </v>
      </c>
      <c r="D49" s="107"/>
      <c r="E49" s="158"/>
      <c r="F49" s="160"/>
      <c r="G49" s="107"/>
      <c r="H49" s="158"/>
      <c r="I49" s="159"/>
      <c r="J49" s="107"/>
      <c r="K49" s="158"/>
      <c r="L49" s="161"/>
      <c r="M49" s="107"/>
    </row>
    <row r="50" spans="2:13" ht="13.5" customHeight="1" x14ac:dyDescent="0.3">
      <c r="B50" s="158" t="str">
        <f>IF(budget!$C$18=0," ",budget!$C$18)</f>
        <v xml:space="preserve"> </v>
      </c>
      <c r="C50" s="159" t="str">
        <f>IF(budget!D18=0," ",budget!D18)</f>
        <v xml:space="preserve"> </v>
      </c>
      <c r="D50" s="107"/>
      <c r="E50" s="158"/>
      <c r="F50" s="160"/>
      <c r="G50" s="107"/>
      <c r="H50" s="158" t="str">
        <f>IF(budget!$C$39=0," ",budget!$C$39)</f>
        <v xml:space="preserve"> </v>
      </c>
      <c r="I50" s="159" t="str">
        <f>IF(budget!$D$39=0," ",budget!$D$39)</f>
        <v xml:space="preserve"> </v>
      </c>
      <c r="J50" s="107"/>
      <c r="K50" s="158" t="str">
        <f>IF(budget!$H$23=0," ",budget!$H$23)</f>
        <v xml:space="preserve"> </v>
      </c>
      <c r="L50" s="161" t="str">
        <f>IF(budget!$I$23=0," ",budget!$I$23)</f>
        <v xml:space="preserve"> </v>
      </c>
      <c r="M50" s="107"/>
    </row>
    <row r="51" spans="2:13" ht="13.5" customHeight="1" x14ac:dyDescent="0.3">
      <c r="B51" s="162" t="s">
        <v>5</v>
      </c>
      <c r="C51" s="163">
        <f>SUM(C43:C50)</f>
        <v>630</v>
      </c>
      <c r="D51" s="107"/>
      <c r="E51" s="162" t="s">
        <v>5</v>
      </c>
      <c r="F51" s="163">
        <f>SUM(F43:F50)</f>
        <v>285</v>
      </c>
      <c r="G51" s="107"/>
      <c r="H51" s="162" t="s">
        <v>5</v>
      </c>
      <c r="I51" s="163">
        <f>SUM(I43:I50)</f>
        <v>160</v>
      </c>
      <c r="J51" s="107"/>
      <c r="K51" s="162" t="s">
        <v>5</v>
      </c>
      <c r="L51" s="163">
        <f>SUM(L43:L50)</f>
        <v>150</v>
      </c>
      <c r="M51" s="107"/>
    </row>
    <row r="52" spans="2:13" ht="13.5" customHeight="1" x14ac:dyDescent="0.3">
      <c r="B52" s="164" t="s">
        <v>30</v>
      </c>
      <c r="C52" s="165">
        <f>budget!$E$19</f>
        <v>630</v>
      </c>
      <c r="D52" s="107"/>
      <c r="E52" s="164" t="s">
        <v>30</v>
      </c>
      <c r="F52" s="166">
        <f>budget!$J$16</f>
        <v>285</v>
      </c>
      <c r="G52" s="107"/>
      <c r="H52" s="164" t="s">
        <v>30</v>
      </c>
      <c r="I52" s="165">
        <f>budget!$E$40</f>
        <v>160</v>
      </c>
      <c r="J52" s="107"/>
      <c r="K52" s="164" t="s">
        <v>30</v>
      </c>
      <c r="L52" s="165">
        <f>budget!$J$24</f>
        <v>150</v>
      </c>
      <c r="M52" s="107"/>
    </row>
    <row r="53" spans="2:13" ht="13.5" customHeight="1" x14ac:dyDescent="0.3">
      <c r="B53" s="167" t="s">
        <v>45</v>
      </c>
      <c r="C53" s="168">
        <f>C52-C51</f>
        <v>0</v>
      </c>
      <c r="D53" s="107"/>
      <c r="E53" s="167" t="s">
        <v>45</v>
      </c>
      <c r="F53" s="168">
        <f>F52-F51</f>
        <v>0</v>
      </c>
      <c r="G53" s="107"/>
      <c r="H53" s="167" t="s">
        <v>45</v>
      </c>
      <c r="I53" s="168">
        <f>I52-I51</f>
        <v>0</v>
      </c>
      <c r="J53" s="107"/>
      <c r="K53" s="167" t="s">
        <v>45</v>
      </c>
      <c r="L53" s="168">
        <f>L52-L51</f>
        <v>0</v>
      </c>
      <c r="M53" s="107"/>
    </row>
    <row r="54" spans="2:13" ht="13.5" customHeight="1" x14ac:dyDescent="0.3">
      <c r="D54" s="169"/>
      <c r="F54" s="169"/>
      <c r="I54" s="169"/>
      <c r="L54" s="169"/>
    </row>
    <row r="56" spans="2:13" ht="13.5" customHeight="1" x14ac:dyDescent="0.3">
      <c r="H56" s="169"/>
    </row>
    <row r="57" spans="2:13" ht="13.5" customHeight="1" x14ac:dyDescent="0.3">
      <c r="H57" s="169"/>
    </row>
    <row r="65" spans="4:4" ht="13.5" customHeight="1" x14ac:dyDescent="0.3">
      <c r="D65" s="169"/>
    </row>
    <row r="66" spans="4:4" ht="13.5" customHeight="1" x14ac:dyDescent="0.3">
      <c r="D66" s="169"/>
    </row>
    <row r="67" spans="4:4" ht="13.5" customHeight="1" x14ac:dyDescent="0.3">
      <c r="D67" s="169"/>
    </row>
    <row r="68" spans="4:4" ht="13.5" customHeight="1" x14ac:dyDescent="0.3">
      <c r="D68" s="169"/>
    </row>
  </sheetData>
  <mergeCells count="1">
    <mergeCell ref="M3:N3"/>
  </mergeCells>
  <conditionalFormatting sqref="I6:I36">
    <cfRule type="expression" dxfId="0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3" width="11.7109375" style="28" customWidth="1"/>
    <col min="14" max="15" width="12.4257812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33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1" priority="2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46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0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51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9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52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8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7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54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6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55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5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00" t="s">
        <v>44</v>
      </c>
      <c r="N3" s="100"/>
      <c r="O3" s="33">
        <f>M38</f>
        <v>510</v>
      </c>
      <c r="P3" s="48"/>
    </row>
    <row r="5" spans="2:16" ht="13.5" customHeight="1" x14ac:dyDescent="0.2">
      <c r="B5" s="56" t="s">
        <v>56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4" priority="1">
      <formula>"$H$3=0"</formula>
    </cfRule>
  </conditionalFormatting>
  <hyperlinks>
    <hyperlink ref="B3" r:id="rId1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budget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Javeria</cp:lastModifiedBy>
  <dcterms:created xsi:type="dcterms:W3CDTF">2010-01-08T21:48:31Z</dcterms:created>
  <dcterms:modified xsi:type="dcterms:W3CDTF">2020-06-29T02:18:36Z</dcterms:modified>
</cp:coreProperties>
</file>