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July 2020\27-Invoice Tracker Template\2-someka.net\Invoice_Tracker_Template_Someka_V16F\"/>
    </mc:Choice>
  </mc:AlternateContent>
  <workbookProtection workbookAlgorithmName="SHA-512" workbookHashValue="CMj6oKmoFZR9IIDBrJQESDvXAxMS7Yqlar7K7nDv7JkyNRwQcZiYpNnXKj9JZmLYnVVw0QnlcAhmh59VYV+2Pg==" workbookSaltValue="eu0vunTGgoMcim2rdh0G6A==" workbookSpinCount="100000" lockStructure="1"/>
  <bookViews>
    <workbookView showSheetTabs="0" xWindow="0" yWindow="0" windowWidth="20490" windowHeight="7455" tabRatio="775"/>
  </bookViews>
  <sheets>
    <sheet name="Main Menu" sheetId="8" r:id="rId1"/>
    <sheet name="January" sheetId="7" r:id="rId2"/>
    <sheet name="February" sheetId="9" r:id="rId3"/>
    <sheet name="March" sheetId="10" r:id="rId4"/>
    <sheet name="April" sheetId="11" r:id="rId5"/>
    <sheet name="May " sheetId="12" r:id="rId6"/>
    <sheet name="June" sheetId="13" r:id="rId7"/>
    <sheet name="July" sheetId="14" r:id="rId8"/>
    <sheet name="August" sheetId="15" r:id="rId9"/>
    <sheet name="September" sheetId="16" r:id="rId10"/>
    <sheet name="October" sheetId="17" r:id="rId11"/>
    <sheet name="November" sheetId="18" r:id="rId12"/>
    <sheet name="December" sheetId="19" r:id="rId13"/>
    <sheet name="Terms of Use" sheetId="6" r:id="rId14"/>
  </sheets>
  <definedNames>
    <definedName name="_xlnm._FilterDatabase" localSheetId="4" hidden="1">April!$B$7:$M$201</definedName>
    <definedName name="_xlnm._FilterDatabase" localSheetId="8" hidden="1">August!$B$7:$M$201</definedName>
    <definedName name="_xlnm._FilterDatabase" localSheetId="12" hidden="1">December!$B$7:$M$201</definedName>
    <definedName name="_xlnm._FilterDatabase" localSheetId="2" hidden="1">February!$B$7:$M$201</definedName>
    <definedName name="_xlnm._FilterDatabase" localSheetId="1" hidden="1">January!$B$7:$M$200</definedName>
    <definedName name="_xlnm._FilterDatabase" localSheetId="7" hidden="1">July!$B$7:$M$201</definedName>
    <definedName name="_xlnm._FilterDatabase" localSheetId="6" hidden="1">June!$B$7:$M$201</definedName>
    <definedName name="_xlnm._FilterDatabase" localSheetId="3" hidden="1">March!$B$7:$M$201</definedName>
    <definedName name="_xlnm._FilterDatabase" localSheetId="5" hidden="1">'May '!$B$7:$M$201</definedName>
    <definedName name="_xlnm._FilterDatabase" localSheetId="11" hidden="1">November!$B$7:$M$201</definedName>
    <definedName name="_xlnm._FilterDatabase" localSheetId="10" hidden="1">October!$B$7:$M$201</definedName>
    <definedName name="_xlnm._FilterDatabase" localSheetId="9" hidden="1">September!$B$7:$M$201</definedName>
    <definedName name="_xlnm.Print_Area" localSheetId="4">April!$B$2:$M$201</definedName>
    <definedName name="_xlnm.Print_Area" localSheetId="8">August!$B$2:$M$201</definedName>
    <definedName name="_xlnm.Print_Area" localSheetId="12">December!$B$2:$M$201</definedName>
    <definedName name="_xlnm.Print_Area" localSheetId="2">February!$B$2:$M$201</definedName>
    <definedName name="_xlnm.Print_Area" localSheetId="1">January!$B$2:$M$200</definedName>
    <definedName name="_xlnm.Print_Area" localSheetId="7">July!$B$2:$M$201</definedName>
    <definedName name="_xlnm.Print_Area" localSheetId="6">June!$B$2:$M$201</definedName>
    <definedName name="_xlnm.Print_Area" localSheetId="0">'Main Menu'!$B$2:$S$31</definedName>
    <definedName name="_xlnm.Print_Area" localSheetId="3">March!$B$2:$M$201</definedName>
    <definedName name="_xlnm.Print_Area" localSheetId="5">'May '!$B$2:$M$201</definedName>
    <definedName name="_xlnm.Print_Area" localSheetId="11">November!$B$2:$M$201</definedName>
    <definedName name="_xlnm.Print_Area" localSheetId="10">October!$B$2:$M$201</definedName>
    <definedName name="_xlnm.Print_Area" localSheetId="9">September!$B$2:$M$201</definedName>
    <definedName name="_xlnm.Print_Area" localSheetId="13">'Terms of Use'!$B$2:$K$16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9" l="1"/>
  <c r="H5" i="19"/>
  <c r="G5" i="19"/>
  <c r="F5" i="19"/>
  <c r="J5" i="18"/>
  <c r="H5" i="18"/>
  <c r="G5" i="18"/>
  <c r="F5" i="18"/>
  <c r="J5" i="17"/>
  <c r="H5" i="17"/>
  <c r="G5" i="17"/>
  <c r="F5" i="17"/>
  <c r="J5" i="16"/>
  <c r="H5" i="16"/>
  <c r="G5" i="16"/>
  <c r="F5" i="16"/>
  <c r="J5" i="15"/>
  <c r="H5" i="15"/>
  <c r="G5" i="15"/>
  <c r="F5" i="15"/>
  <c r="J5" i="14"/>
  <c r="H5" i="14"/>
  <c r="G5" i="14"/>
  <c r="F5" i="14"/>
  <c r="J5" i="13"/>
  <c r="H5" i="13"/>
  <c r="G5" i="13"/>
  <c r="F5" i="13"/>
  <c r="J5" i="12"/>
  <c r="H5" i="12"/>
  <c r="G5" i="12"/>
  <c r="F5" i="12"/>
  <c r="J5" i="11"/>
  <c r="H5" i="11"/>
  <c r="G5" i="11"/>
  <c r="F5" i="11"/>
  <c r="J5" i="10"/>
  <c r="H5" i="10"/>
  <c r="G5" i="10"/>
  <c r="F5" i="10"/>
  <c r="J5" i="9"/>
  <c r="H5" i="9"/>
  <c r="G5" i="9"/>
  <c r="F5" i="9"/>
  <c r="M200" i="7" l="1"/>
  <c r="L200" i="7"/>
  <c r="K200" i="7"/>
  <c r="M199" i="7"/>
  <c r="L199" i="7"/>
  <c r="K199" i="7"/>
  <c r="M198" i="7"/>
  <c r="L198" i="7"/>
  <c r="K198" i="7"/>
  <c r="M197" i="7"/>
  <c r="L197" i="7"/>
  <c r="K197" i="7"/>
  <c r="M196" i="7"/>
  <c r="L196" i="7"/>
  <c r="K196" i="7"/>
  <c r="M195" i="7"/>
  <c r="L195" i="7"/>
  <c r="K195" i="7"/>
  <c r="M194" i="7"/>
  <c r="L194" i="7"/>
  <c r="K194" i="7"/>
  <c r="M193" i="7"/>
  <c r="L193" i="7"/>
  <c r="K193" i="7"/>
  <c r="M192" i="7"/>
  <c r="L192" i="7"/>
  <c r="K192" i="7"/>
  <c r="M191" i="7"/>
  <c r="L191" i="7"/>
  <c r="K191" i="7"/>
  <c r="M190" i="7"/>
  <c r="L190" i="7"/>
  <c r="K190" i="7"/>
  <c r="M189" i="7"/>
  <c r="L189" i="7"/>
  <c r="K189" i="7"/>
  <c r="M188" i="7"/>
  <c r="L188" i="7"/>
  <c r="K188" i="7"/>
  <c r="M187" i="7"/>
  <c r="L187" i="7"/>
  <c r="K187" i="7"/>
  <c r="M186" i="7"/>
  <c r="L186" i="7"/>
  <c r="K186" i="7"/>
  <c r="M185" i="7"/>
  <c r="L185" i="7"/>
  <c r="K185" i="7"/>
  <c r="M184" i="7"/>
  <c r="L184" i="7"/>
  <c r="K184" i="7"/>
  <c r="M183" i="7"/>
  <c r="L183" i="7"/>
  <c r="K183" i="7"/>
  <c r="M182" i="7"/>
  <c r="L182" i="7"/>
  <c r="K182" i="7"/>
  <c r="M181" i="7"/>
  <c r="L181" i="7"/>
  <c r="K181" i="7"/>
  <c r="M180" i="7"/>
  <c r="L180" i="7"/>
  <c r="K180" i="7"/>
  <c r="M179" i="7"/>
  <c r="L179" i="7"/>
  <c r="K179" i="7"/>
  <c r="M178" i="7"/>
  <c r="L178" i="7"/>
  <c r="K178" i="7"/>
  <c r="M177" i="7"/>
  <c r="L177" i="7"/>
  <c r="K177" i="7"/>
  <c r="M176" i="7"/>
  <c r="L176" i="7"/>
  <c r="K176" i="7"/>
  <c r="M175" i="7"/>
  <c r="L175" i="7"/>
  <c r="K175" i="7"/>
  <c r="M174" i="7"/>
  <c r="L174" i="7"/>
  <c r="K174" i="7"/>
  <c r="M173" i="7"/>
  <c r="L173" i="7"/>
  <c r="K173" i="7"/>
  <c r="M172" i="7"/>
  <c r="L172" i="7"/>
  <c r="K172" i="7"/>
  <c r="M171" i="7"/>
  <c r="L171" i="7"/>
  <c r="K171" i="7"/>
  <c r="M170" i="7"/>
  <c r="L170" i="7"/>
  <c r="K170" i="7"/>
  <c r="M169" i="7"/>
  <c r="L169" i="7"/>
  <c r="K169" i="7"/>
  <c r="M168" i="7"/>
  <c r="L168" i="7"/>
  <c r="K168" i="7"/>
  <c r="M167" i="7"/>
  <c r="L167" i="7"/>
  <c r="K167" i="7"/>
  <c r="M166" i="7"/>
  <c r="L166" i="7"/>
  <c r="K166" i="7"/>
  <c r="M165" i="7"/>
  <c r="L165" i="7"/>
  <c r="K165" i="7"/>
  <c r="M164" i="7"/>
  <c r="L164" i="7"/>
  <c r="K164" i="7"/>
  <c r="M163" i="7"/>
  <c r="L163" i="7"/>
  <c r="K163" i="7"/>
  <c r="M162" i="7"/>
  <c r="L162" i="7"/>
  <c r="K162" i="7"/>
  <c r="M161" i="7"/>
  <c r="L161" i="7"/>
  <c r="K161" i="7"/>
  <c r="M160" i="7"/>
  <c r="L160" i="7"/>
  <c r="K160" i="7"/>
  <c r="M159" i="7"/>
  <c r="L159" i="7"/>
  <c r="K159" i="7"/>
  <c r="M158" i="7"/>
  <c r="L158" i="7"/>
  <c r="K158" i="7"/>
  <c r="M157" i="7"/>
  <c r="L157" i="7"/>
  <c r="K157" i="7"/>
  <c r="M156" i="7"/>
  <c r="L156" i="7"/>
  <c r="K156" i="7"/>
  <c r="M155" i="7"/>
  <c r="L155" i="7"/>
  <c r="K155" i="7"/>
  <c r="M154" i="7"/>
  <c r="L154" i="7"/>
  <c r="K154" i="7"/>
  <c r="M153" i="7"/>
  <c r="L153" i="7"/>
  <c r="K153" i="7"/>
  <c r="M152" i="7"/>
  <c r="L152" i="7"/>
  <c r="K152" i="7"/>
  <c r="M151" i="7"/>
  <c r="L151" i="7"/>
  <c r="K151" i="7"/>
  <c r="M150" i="7"/>
  <c r="L150" i="7"/>
  <c r="K150" i="7"/>
  <c r="M149" i="7"/>
  <c r="L149" i="7"/>
  <c r="K149" i="7"/>
  <c r="M148" i="7"/>
  <c r="L148" i="7"/>
  <c r="K148" i="7"/>
  <c r="M147" i="7"/>
  <c r="L147" i="7"/>
  <c r="K147" i="7"/>
  <c r="M146" i="7"/>
  <c r="L146" i="7"/>
  <c r="K146" i="7"/>
  <c r="M145" i="7"/>
  <c r="L145" i="7"/>
  <c r="K145" i="7"/>
  <c r="M144" i="7"/>
  <c r="L144" i="7"/>
  <c r="K144" i="7"/>
  <c r="M143" i="7"/>
  <c r="L143" i="7"/>
  <c r="K143" i="7"/>
  <c r="M142" i="7"/>
  <c r="L142" i="7"/>
  <c r="K142" i="7"/>
  <c r="M141" i="7"/>
  <c r="L141" i="7"/>
  <c r="K141" i="7"/>
  <c r="M140" i="7"/>
  <c r="L140" i="7"/>
  <c r="K140" i="7"/>
  <c r="M139" i="7"/>
  <c r="L139" i="7"/>
  <c r="K139" i="7"/>
  <c r="M138" i="7"/>
  <c r="L138" i="7"/>
  <c r="K138" i="7"/>
  <c r="M137" i="7"/>
  <c r="L137" i="7"/>
  <c r="K137" i="7"/>
  <c r="M136" i="7"/>
  <c r="L136" i="7"/>
  <c r="K136" i="7"/>
  <c r="M135" i="7"/>
  <c r="L135" i="7"/>
  <c r="K135" i="7"/>
  <c r="M134" i="7"/>
  <c r="L134" i="7"/>
  <c r="K134" i="7"/>
  <c r="M133" i="7"/>
  <c r="L133" i="7"/>
  <c r="K133" i="7"/>
  <c r="M132" i="7"/>
  <c r="L132" i="7"/>
  <c r="K132" i="7"/>
  <c r="M131" i="7"/>
  <c r="L131" i="7"/>
  <c r="K131" i="7"/>
  <c r="M130" i="7"/>
  <c r="L130" i="7"/>
  <c r="K130" i="7"/>
  <c r="M129" i="7"/>
  <c r="L129" i="7"/>
  <c r="K129" i="7"/>
  <c r="M128" i="7"/>
  <c r="L128" i="7"/>
  <c r="K128" i="7"/>
  <c r="M127" i="7"/>
  <c r="L127" i="7"/>
  <c r="K127" i="7"/>
  <c r="M126" i="7"/>
  <c r="L126" i="7"/>
  <c r="K126" i="7"/>
  <c r="M125" i="7"/>
  <c r="L125" i="7"/>
  <c r="K125" i="7"/>
  <c r="M124" i="7"/>
  <c r="L124" i="7"/>
  <c r="K124" i="7"/>
  <c r="M123" i="7"/>
  <c r="L123" i="7"/>
  <c r="K123" i="7"/>
  <c r="M122" i="7"/>
  <c r="L122" i="7"/>
  <c r="K122" i="7"/>
  <c r="M121" i="7"/>
  <c r="L121" i="7"/>
  <c r="K121" i="7"/>
  <c r="M120" i="7"/>
  <c r="L120" i="7"/>
  <c r="K120" i="7"/>
  <c r="M119" i="7"/>
  <c r="L119" i="7"/>
  <c r="K119" i="7"/>
  <c r="M118" i="7"/>
  <c r="L118" i="7"/>
  <c r="K118" i="7"/>
  <c r="M117" i="7"/>
  <c r="L117" i="7"/>
  <c r="K117" i="7"/>
  <c r="M116" i="7"/>
  <c r="L116" i="7"/>
  <c r="K116" i="7"/>
  <c r="M115" i="7"/>
  <c r="L115" i="7"/>
  <c r="K115" i="7"/>
  <c r="M114" i="7"/>
  <c r="L114" i="7"/>
  <c r="K114" i="7"/>
  <c r="M113" i="7"/>
  <c r="L113" i="7"/>
  <c r="K113" i="7"/>
  <c r="M112" i="7"/>
  <c r="L112" i="7"/>
  <c r="K112" i="7"/>
  <c r="M111" i="7"/>
  <c r="L111" i="7"/>
  <c r="K111" i="7"/>
  <c r="M110" i="7"/>
  <c r="L110" i="7"/>
  <c r="K110" i="7"/>
  <c r="M109" i="7"/>
  <c r="L109" i="7"/>
  <c r="K109" i="7"/>
  <c r="M108" i="7"/>
  <c r="L108" i="7"/>
  <c r="K108" i="7"/>
  <c r="M107" i="7"/>
  <c r="L107" i="7"/>
  <c r="K107" i="7"/>
  <c r="M106" i="7"/>
  <c r="L106" i="7"/>
  <c r="K106" i="7"/>
  <c r="M105" i="7"/>
  <c r="L105" i="7"/>
  <c r="K105" i="7"/>
  <c r="M104" i="7"/>
  <c r="L104" i="7"/>
  <c r="K104" i="7"/>
  <c r="M103" i="7"/>
  <c r="L103" i="7"/>
  <c r="K103" i="7"/>
  <c r="M102" i="7"/>
  <c r="L102" i="7"/>
  <c r="K102" i="7"/>
  <c r="M101" i="7"/>
  <c r="L101" i="7"/>
  <c r="K101" i="7"/>
  <c r="M100" i="7"/>
  <c r="L100" i="7"/>
  <c r="K100" i="7"/>
  <c r="M99" i="7"/>
  <c r="L99" i="7"/>
  <c r="K99" i="7"/>
  <c r="M98" i="7"/>
  <c r="L98" i="7"/>
  <c r="K98" i="7"/>
  <c r="M97" i="7"/>
  <c r="L97" i="7"/>
  <c r="K97" i="7"/>
  <c r="M96" i="7"/>
  <c r="L96" i="7"/>
  <c r="K96" i="7"/>
  <c r="M95" i="7"/>
  <c r="L95" i="7"/>
  <c r="K95" i="7"/>
  <c r="M94" i="7"/>
  <c r="L94" i="7"/>
  <c r="K94" i="7"/>
  <c r="M93" i="7"/>
  <c r="L93" i="7"/>
  <c r="K93" i="7"/>
  <c r="M92" i="7"/>
  <c r="L92" i="7"/>
  <c r="K92" i="7"/>
  <c r="M91" i="7"/>
  <c r="L91" i="7"/>
  <c r="K91" i="7"/>
  <c r="M90" i="7"/>
  <c r="L90" i="7"/>
  <c r="K90" i="7"/>
  <c r="M89" i="7"/>
  <c r="L89" i="7"/>
  <c r="K89" i="7"/>
  <c r="M88" i="7"/>
  <c r="L88" i="7"/>
  <c r="K88" i="7"/>
  <c r="M87" i="7"/>
  <c r="L87" i="7"/>
  <c r="K87" i="7"/>
  <c r="M86" i="7"/>
  <c r="L86" i="7"/>
  <c r="K86" i="7"/>
  <c r="M85" i="7"/>
  <c r="L85" i="7"/>
  <c r="K85" i="7"/>
  <c r="M84" i="7"/>
  <c r="L84" i="7"/>
  <c r="K84" i="7"/>
  <c r="M83" i="7"/>
  <c r="L83" i="7"/>
  <c r="K83" i="7"/>
  <c r="M82" i="7"/>
  <c r="L82" i="7"/>
  <c r="K82" i="7"/>
  <c r="M81" i="7"/>
  <c r="L81" i="7"/>
  <c r="K81" i="7"/>
  <c r="M80" i="7"/>
  <c r="L80" i="7"/>
  <c r="K80" i="7"/>
  <c r="M79" i="7"/>
  <c r="L79" i="7"/>
  <c r="K79" i="7"/>
  <c r="M78" i="7"/>
  <c r="L78" i="7"/>
  <c r="K78" i="7"/>
  <c r="M77" i="7"/>
  <c r="L77" i="7"/>
  <c r="K77" i="7"/>
  <c r="M76" i="7"/>
  <c r="L76" i="7"/>
  <c r="K76" i="7"/>
  <c r="M75" i="7"/>
  <c r="L75" i="7"/>
  <c r="K75" i="7"/>
  <c r="M74" i="7"/>
  <c r="L74" i="7"/>
  <c r="K74" i="7"/>
  <c r="M73" i="7"/>
  <c r="L73" i="7"/>
  <c r="K73" i="7"/>
  <c r="M72" i="7"/>
  <c r="L72" i="7"/>
  <c r="K72" i="7"/>
  <c r="M71" i="7"/>
  <c r="L71" i="7"/>
  <c r="K71" i="7"/>
  <c r="M70" i="7"/>
  <c r="L70" i="7"/>
  <c r="K70" i="7"/>
  <c r="M69" i="7"/>
  <c r="L69" i="7"/>
  <c r="K69" i="7"/>
  <c r="M68" i="7"/>
  <c r="L68" i="7"/>
  <c r="K68" i="7"/>
  <c r="M67" i="7"/>
  <c r="L67" i="7"/>
  <c r="K67" i="7"/>
  <c r="M66" i="7"/>
  <c r="L66" i="7"/>
  <c r="K66" i="7"/>
  <c r="M65" i="7"/>
  <c r="L65" i="7"/>
  <c r="K65" i="7"/>
  <c r="M64" i="7"/>
  <c r="L64" i="7"/>
  <c r="K64" i="7"/>
  <c r="M63" i="7"/>
  <c r="L63" i="7"/>
  <c r="K63" i="7"/>
  <c r="M62" i="7"/>
  <c r="L62" i="7"/>
  <c r="K62" i="7"/>
  <c r="M61" i="7"/>
  <c r="L61" i="7"/>
  <c r="K61" i="7"/>
  <c r="M60" i="7"/>
  <c r="L60" i="7"/>
  <c r="K60" i="7"/>
  <c r="M59" i="7"/>
  <c r="L59" i="7"/>
  <c r="K59" i="7"/>
  <c r="M58" i="7"/>
  <c r="L58" i="7"/>
  <c r="K58" i="7"/>
  <c r="M57" i="7"/>
  <c r="L57" i="7"/>
  <c r="K57" i="7"/>
  <c r="M56" i="7"/>
  <c r="L56" i="7"/>
  <c r="K56" i="7"/>
  <c r="M55" i="7"/>
  <c r="L55" i="7"/>
  <c r="K55" i="7"/>
  <c r="M54" i="7"/>
  <c r="L54" i="7"/>
  <c r="K54" i="7"/>
  <c r="M53" i="7"/>
  <c r="L53" i="7"/>
  <c r="K53" i="7"/>
  <c r="M52" i="7"/>
  <c r="L52" i="7"/>
  <c r="K52" i="7"/>
  <c r="M51" i="7"/>
  <c r="L51" i="7"/>
  <c r="K51" i="7"/>
  <c r="M50" i="7"/>
  <c r="L50" i="7"/>
  <c r="K50" i="7"/>
  <c r="M49" i="7"/>
  <c r="L49" i="7"/>
  <c r="K49" i="7"/>
  <c r="M48" i="7"/>
  <c r="L48" i="7"/>
  <c r="K48" i="7"/>
  <c r="M47" i="7"/>
  <c r="L47" i="7"/>
  <c r="K47" i="7"/>
  <c r="M46" i="7"/>
  <c r="L46" i="7"/>
  <c r="K46" i="7"/>
  <c r="M45" i="7"/>
  <c r="L45" i="7"/>
  <c r="K45" i="7"/>
  <c r="M44" i="7"/>
  <c r="L44" i="7"/>
  <c r="K44" i="7"/>
  <c r="M43" i="7"/>
  <c r="L43" i="7"/>
  <c r="K43" i="7"/>
  <c r="M42" i="7"/>
  <c r="L42" i="7"/>
  <c r="K42" i="7"/>
  <c r="M41" i="7"/>
  <c r="L41" i="7"/>
  <c r="K41" i="7"/>
  <c r="M40" i="7"/>
  <c r="L40" i="7"/>
  <c r="K40" i="7"/>
  <c r="M39" i="7"/>
  <c r="L39" i="7"/>
  <c r="K39" i="7"/>
  <c r="M38" i="7"/>
  <c r="L38" i="7"/>
  <c r="K38" i="7"/>
  <c r="M37" i="7"/>
  <c r="L37" i="7"/>
  <c r="K37" i="7"/>
  <c r="M36" i="7"/>
  <c r="L36" i="7"/>
  <c r="K36" i="7"/>
  <c r="M35" i="7"/>
  <c r="L35" i="7"/>
  <c r="K35" i="7"/>
  <c r="M34" i="7"/>
  <c r="L34" i="7"/>
  <c r="K34" i="7"/>
  <c r="M33" i="7"/>
  <c r="L33" i="7"/>
  <c r="K33" i="7"/>
  <c r="M32" i="7"/>
  <c r="L32" i="7"/>
  <c r="K32" i="7"/>
  <c r="M31" i="7"/>
  <c r="L31" i="7"/>
  <c r="K31" i="7"/>
  <c r="M30" i="7"/>
  <c r="L30" i="7"/>
  <c r="K30" i="7"/>
  <c r="M29" i="7"/>
  <c r="L29" i="7"/>
  <c r="K29" i="7"/>
  <c r="M28" i="7"/>
  <c r="L28" i="7"/>
  <c r="K28" i="7"/>
  <c r="M27" i="7"/>
  <c r="L27" i="7"/>
  <c r="K27" i="7"/>
  <c r="M26" i="7"/>
  <c r="L26" i="7"/>
  <c r="K26" i="7"/>
  <c r="L25" i="7"/>
  <c r="M25" i="7" s="1"/>
  <c r="K25" i="7"/>
  <c r="L24" i="7"/>
  <c r="M24" i="7" s="1"/>
  <c r="K24" i="7"/>
  <c r="M23" i="7"/>
  <c r="L23" i="7"/>
  <c r="K23" i="7"/>
  <c r="L22" i="7"/>
  <c r="M22" i="7" s="1"/>
  <c r="K22" i="7"/>
  <c r="M21" i="7"/>
  <c r="L21" i="7"/>
  <c r="K21" i="7"/>
  <c r="L20" i="7"/>
  <c r="M20" i="7" s="1"/>
  <c r="K20" i="7"/>
  <c r="L19" i="7"/>
  <c r="M19" i="7" s="1"/>
  <c r="K19" i="7"/>
  <c r="L18" i="7"/>
  <c r="M18" i="7" s="1"/>
  <c r="K18" i="7"/>
  <c r="L17" i="7"/>
  <c r="M17" i="7" s="1"/>
  <c r="K17" i="7"/>
  <c r="L16" i="7"/>
  <c r="M16" i="7" s="1"/>
  <c r="K16" i="7"/>
  <c r="L15" i="7"/>
  <c r="M15" i="7" s="1"/>
  <c r="K15" i="7"/>
  <c r="L14" i="7"/>
  <c r="M14" i="7" s="1"/>
  <c r="K14" i="7"/>
  <c r="M13" i="7"/>
  <c r="L13" i="7"/>
  <c r="K13" i="7"/>
  <c r="L12" i="7"/>
  <c r="M12" i="7" s="1"/>
  <c r="K12" i="7"/>
  <c r="L11" i="7"/>
  <c r="M11" i="7" s="1"/>
  <c r="K11" i="7"/>
  <c r="L10" i="7"/>
  <c r="M10" i="7" s="1"/>
  <c r="K10" i="7"/>
  <c r="L9" i="7"/>
  <c r="M9" i="7" s="1"/>
  <c r="K9" i="7"/>
  <c r="M200" i="9"/>
  <c r="L200" i="9"/>
  <c r="K200" i="9"/>
  <c r="M199" i="9"/>
  <c r="L199" i="9"/>
  <c r="K199" i="9"/>
  <c r="M198" i="9"/>
  <c r="L198" i="9"/>
  <c r="K198" i="9"/>
  <c r="M197" i="9"/>
  <c r="L197" i="9"/>
  <c r="K197" i="9"/>
  <c r="M196" i="9"/>
  <c r="L196" i="9"/>
  <c r="K196" i="9"/>
  <c r="M195" i="9"/>
  <c r="L195" i="9"/>
  <c r="K195" i="9"/>
  <c r="M194" i="9"/>
  <c r="L194" i="9"/>
  <c r="K194" i="9"/>
  <c r="M193" i="9"/>
  <c r="L193" i="9"/>
  <c r="K193" i="9"/>
  <c r="M192" i="9"/>
  <c r="L192" i="9"/>
  <c r="K192" i="9"/>
  <c r="M191" i="9"/>
  <c r="L191" i="9"/>
  <c r="K191" i="9"/>
  <c r="M190" i="9"/>
  <c r="L190" i="9"/>
  <c r="K190" i="9"/>
  <c r="M189" i="9"/>
  <c r="L189" i="9"/>
  <c r="K189" i="9"/>
  <c r="M188" i="9"/>
  <c r="L188" i="9"/>
  <c r="K188" i="9"/>
  <c r="M187" i="9"/>
  <c r="L187" i="9"/>
  <c r="K187" i="9"/>
  <c r="M186" i="9"/>
  <c r="L186" i="9"/>
  <c r="K186" i="9"/>
  <c r="M185" i="9"/>
  <c r="L185" i="9"/>
  <c r="K185" i="9"/>
  <c r="M184" i="9"/>
  <c r="L184" i="9"/>
  <c r="K184" i="9"/>
  <c r="M183" i="9"/>
  <c r="L183" i="9"/>
  <c r="K183" i="9"/>
  <c r="M182" i="9"/>
  <c r="L182" i="9"/>
  <c r="K182" i="9"/>
  <c r="M181" i="9"/>
  <c r="L181" i="9"/>
  <c r="K181" i="9"/>
  <c r="M180" i="9"/>
  <c r="L180" i="9"/>
  <c r="K180" i="9"/>
  <c r="M179" i="9"/>
  <c r="L179" i="9"/>
  <c r="K179" i="9"/>
  <c r="M178" i="9"/>
  <c r="L178" i="9"/>
  <c r="K178" i="9"/>
  <c r="M177" i="9"/>
  <c r="L177" i="9"/>
  <c r="K177" i="9"/>
  <c r="M176" i="9"/>
  <c r="L176" i="9"/>
  <c r="K176" i="9"/>
  <c r="M175" i="9"/>
  <c r="L175" i="9"/>
  <c r="K175" i="9"/>
  <c r="M174" i="9"/>
  <c r="L174" i="9"/>
  <c r="K174" i="9"/>
  <c r="M173" i="9"/>
  <c r="L173" i="9"/>
  <c r="K173" i="9"/>
  <c r="M172" i="9"/>
  <c r="L172" i="9"/>
  <c r="K172" i="9"/>
  <c r="M171" i="9"/>
  <c r="L171" i="9"/>
  <c r="K171" i="9"/>
  <c r="M170" i="9"/>
  <c r="L170" i="9"/>
  <c r="K170" i="9"/>
  <c r="M169" i="9"/>
  <c r="L169" i="9"/>
  <c r="K169" i="9"/>
  <c r="M168" i="9"/>
  <c r="L168" i="9"/>
  <c r="K168" i="9"/>
  <c r="M167" i="9"/>
  <c r="L167" i="9"/>
  <c r="K167" i="9"/>
  <c r="M166" i="9"/>
  <c r="L166" i="9"/>
  <c r="K166" i="9"/>
  <c r="M165" i="9"/>
  <c r="L165" i="9"/>
  <c r="K165" i="9"/>
  <c r="M164" i="9"/>
  <c r="L164" i="9"/>
  <c r="K164" i="9"/>
  <c r="M163" i="9"/>
  <c r="L163" i="9"/>
  <c r="K163" i="9"/>
  <c r="M162" i="9"/>
  <c r="L162" i="9"/>
  <c r="K162" i="9"/>
  <c r="M161" i="9"/>
  <c r="L161" i="9"/>
  <c r="K161" i="9"/>
  <c r="M160" i="9"/>
  <c r="L160" i="9"/>
  <c r="K160" i="9"/>
  <c r="M159" i="9"/>
  <c r="L159" i="9"/>
  <c r="K159" i="9"/>
  <c r="M158" i="9"/>
  <c r="L158" i="9"/>
  <c r="K158" i="9"/>
  <c r="M157" i="9"/>
  <c r="L157" i="9"/>
  <c r="K157" i="9"/>
  <c r="M156" i="9"/>
  <c r="L156" i="9"/>
  <c r="K156" i="9"/>
  <c r="M155" i="9"/>
  <c r="L155" i="9"/>
  <c r="K155" i="9"/>
  <c r="M154" i="9"/>
  <c r="L154" i="9"/>
  <c r="K154" i="9"/>
  <c r="M153" i="9"/>
  <c r="L153" i="9"/>
  <c r="K153" i="9"/>
  <c r="M152" i="9"/>
  <c r="L152" i="9"/>
  <c r="K152" i="9"/>
  <c r="M151" i="9"/>
  <c r="L151" i="9"/>
  <c r="K151" i="9"/>
  <c r="M150" i="9"/>
  <c r="L150" i="9"/>
  <c r="K150" i="9"/>
  <c r="M149" i="9"/>
  <c r="L149" i="9"/>
  <c r="K149" i="9"/>
  <c r="M148" i="9"/>
  <c r="L148" i="9"/>
  <c r="K148" i="9"/>
  <c r="M147" i="9"/>
  <c r="L147" i="9"/>
  <c r="K147" i="9"/>
  <c r="M146" i="9"/>
  <c r="L146" i="9"/>
  <c r="K146" i="9"/>
  <c r="M145" i="9"/>
  <c r="L145" i="9"/>
  <c r="K145" i="9"/>
  <c r="M144" i="9"/>
  <c r="L144" i="9"/>
  <c r="K144" i="9"/>
  <c r="M143" i="9"/>
  <c r="L143" i="9"/>
  <c r="K143" i="9"/>
  <c r="M142" i="9"/>
  <c r="L142" i="9"/>
  <c r="K142" i="9"/>
  <c r="M141" i="9"/>
  <c r="L141" i="9"/>
  <c r="K141" i="9"/>
  <c r="M140" i="9"/>
  <c r="L140" i="9"/>
  <c r="K140" i="9"/>
  <c r="M139" i="9"/>
  <c r="L139" i="9"/>
  <c r="K139" i="9"/>
  <c r="M138" i="9"/>
  <c r="L138" i="9"/>
  <c r="K138" i="9"/>
  <c r="M137" i="9"/>
  <c r="L137" i="9"/>
  <c r="K137" i="9"/>
  <c r="M136" i="9"/>
  <c r="L136" i="9"/>
  <c r="K136" i="9"/>
  <c r="M135" i="9"/>
  <c r="L135" i="9"/>
  <c r="K135" i="9"/>
  <c r="M134" i="9"/>
  <c r="L134" i="9"/>
  <c r="K134" i="9"/>
  <c r="M133" i="9"/>
  <c r="L133" i="9"/>
  <c r="K133" i="9"/>
  <c r="M132" i="9"/>
  <c r="L132" i="9"/>
  <c r="K132" i="9"/>
  <c r="M131" i="9"/>
  <c r="L131" i="9"/>
  <c r="K131" i="9"/>
  <c r="M130" i="9"/>
  <c r="L130" i="9"/>
  <c r="K130" i="9"/>
  <c r="M129" i="9"/>
  <c r="L129" i="9"/>
  <c r="K129" i="9"/>
  <c r="M128" i="9"/>
  <c r="L128" i="9"/>
  <c r="K128" i="9"/>
  <c r="M127" i="9"/>
  <c r="L127" i="9"/>
  <c r="K127" i="9"/>
  <c r="M126" i="9"/>
  <c r="L126" i="9"/>
  <c r="K126" i="9"/>
  <c r="M125" i="9"/>
  <c r="L125" i="9"/>
  <c r="K125" i="9"/>
  <c r="M124" i="9"/>
  <c r="L124" i="9"/>
  <c r="K124" i="9"/>
  <c r="M123" i="9"/>
  <c r="L123" i="9"/>
  <c r="K123" i="9"/>
  <c r="M122" i="9"/>
  <c r="L122" i="9"/>
  <c r="K122" i="9"/>
  <c r="M121" i="9"/>
  <c r="L121" i="9"/>
  <c r="K121" i="9"/>
  <c r="M120" i="9"/>
  <c r="L120" i="9"/>
  <c r="K120" i="9"/>
  <c r="M119" i="9"/>
  <c r="L119" i="9"/>
  <c r="K119" i="9"/>
  <c r="M118" i="9"/>
  <c r="L118" i="9"/>
  <c r="K118" i="9"/>
  <c r="M117" i="9"/>
  <c r="L117" i="9"/>
  <c r="K117" i="9"/>
  <c r="M116" i="9"/>
  <c r="L116" i="9"/>
  <c r="K116" i="9"/>
  <c r="M115" i="9"/>
  <c r="L115" i="9"/>
  <c r="K115" i="9"/>
  <c r="M114" i="9"/>
  <c r="L114" i="9"/>
  <c r="K114" i="9"/>
  <c r="M113" i="9"/>
  <c r="L113" i="9"/>
  <c r="K113" i="9"/>
  <c r="M112" i="9"/>
  <c r="L112" i="9"/>
  <c r="K112" i="9"/>
  <c r="M111" i="9"/>
  <c r="L111" i="9"/>
  <c r="K111" i="9"/>
  <c r="M110" i="9"/>
  <c r="L110" i="9"/>
  <c r="K110" i="9"/>
  <c r="M109" i="9"/>
  <c r="L109" i="9"/>
  <c r="K109" i="9"/>
  <c r="M108" i="9"/>
  <c r="L108" i="9"/>
  <c r="K108" i="9"/>
  <c r="M107" i="9"/>
  <c r="L107" i="9"/>
  <c r="K107" i="9"/>
  <c r="M106" i="9"/>
  <c r="L106" i="9"/>
  <c r="K106" i="9"/>
  <c r="M105" i="9"/>
  <c r="L105" i="9"/>
  <c r="K105" i="9"/>
  <c r="M104" i="9"/>
  <c r="L104" i="9"/>
  <c r="K104" i="9"/>
  <c r="M103" i="9"/>
  <c r="L103" i="9"/>
  <c r="K103" i="9"/>
  <c r="M102" i="9"/>
  <c r="L102" i="9"/>
  <c r="K102" i="9"/>
  <c r="M101" i="9"/>
  <c r="L101" i="9"/>
  <c r="K101" i="9"/>
  <c r="M100" i="9"/>
  <c r="L100" i="9"/>
  <c r="K100" i="9"/>
  <c r="M99" i="9"/>
  <c r="L99" i="9"/>
  <c r="K99" i="9"/>
  <c r="M98" i="9"/>
  <c r="L98" i="9"/>
  <c r="K98" i="9"/>
  <c r="M97" i="9"/>
  <c r="L97" i="9"/>
  <c r="K97" i="9"/>
  <c r="M96" i="9"/>
  <c r="L96" i="9"/>
  <c r="K96" i="9"/>
  <c r="M95" i="9"/>
  <c r="L95" i="9"/>
  <c r="K95" i="9"/>
  <c r="M94" i="9"/>
  <c r="L94" i="9"/>
  <c r="K94" i="9"/>
  <c r="M93" i="9"/>
  <c r="L93" i="9"/>
  <c r="K93" i="9"/>
  <c r="M92" i="9"/>
  <c r="L92" i="9"/>
  <c r="K92" i="9"/>
  <c r="M91" i="9"/>
  <c r="L91" i="9"/>
  <c r="K91" i="9"/>
  <c r="M90" i="9"/>
  <c r="L90" i="9"/>
  <c r="K90" i="9"/>
  <c r="M89" i="9"/>
  <c r="L89" i="9"/>
  <c r="K89" i="9"/>
  <c r="M88" i="9"/>
  <c r="L88" i="9"/>
  <c r="K88" i="9"/>
  <c r="M87" i="9"/>
  <c r="L87" i="9"/>
  <c r="K87" i="9"/>
  <c r="M86" i="9"/>
  <c r="L86" i="9"/>
  <c r="K86" i="9"/>
  <c r="M85" i="9"/>
  <c r="L85" i="9"/>
  <c r="K85" i="9"/>
  <c r="M84" i="9"/>
  <c r="L84" i="9"/>
  <c r="K84" i="9"/>
  <c r="M83" i="9"/>
  <c r="L83" i="9"/>
  <c r="K83" i="9"/>
  <c r="M82" i="9"/>
  <c r="L82" i="9"/>
  <c r="K82" i="9"/>
  <c r="M81" i="9"/>
  <c r="L81" i="9"/>
  <c r="K81" i="9"/>
  <c r="M80" i="9"/>
  <c r="L80" i="9"/>
  <c r="K80" i="9"/>
  <c r="M79" i="9"/>
  <c r="L79" i="9"/>
  <c r="K79" i="9"/>
  <c r="M78" i="9"/>
  <c r="L78" i="9"/>
  <c r="K78" i="9"/>
  <c r="M77" i="9"/>
  <c r="L77" i="9"/>
  <c r="K77" i="9"/>
  <c r="M76" i="9"/>
  <c r="L76" i="9"/>
  <c r="K76" i="9"/>
  <c r="M75" i="9"/>
  <c r="L75" i="9"/>
  <c r="K75" i="9"/>
  <c r="M74" i="9"/>
  <c r="L74" i="9"/>
  <c r="K74" i="9"/>
  <c r="M73" i="9"/>
  <c r="L73" i="9"/>
  <c r="K73" i="9"/>
  <c r="M72" i="9"/>
  <c r="L72" i="9"/>
  <c r="K72" i="9"/>
  <c r="M71" i="9"/>
  <c r="L71" i="9"/>
  <c r="K71" i="9"/>
  <c r="M70" i="9"/>
  <c r="L70" i="9"/>
  <c r="K70" i="9"/>
  <c r="M69" i="9"/>
  <c r="L69" i="9"/>
  <c r="K69" i="9"/>
  <c r="M68" i="9"/>
  <c r="L68" i="9"/>
  <c r="K68" i="9"/>
  <c r="M67" i="9"/>
  <c r="L67" i="9"/>
  <c r="K67" i="9"/>
  <c r="M66" i="9"/>
  <c r="L66" i="9"/>
  <c r="K66" i="9"/>
  <c r="M65" i="9"/>
  <c r="L65" i="9"/>
  <c r="K65" i="9"/>
  <c r="M64" i="9"/>
  <c r="L64" i="9"/>
  <c r="K64" i="9"/>
  <c r="M63" i="9"/>
  <c r="L63" i="9"/>
  <c r="K63" i="9"/>
  <c r="M62" i="9"/>
  <c r="L62" i="9"/>
  <c r="K62" i="9"/>
  <c r="M61" i="9"/>
  <c r="L61" i="9"/>
  <c r="K61" i="9"/>
  <c r="M60" i="9"/>
  <c r="L60" i="9"/>
  <c r="K60" i="9"/>
  <c r="M59" i="9"/>
  <c r="L59" i="9"/>
  <c r="K59" i="9"/>
  <c r="M58" i="9"/>
  <c r="L58" i="9"/>
  <c r="K58" i="9"/>
  <c r="M57" i="9"/>
  <c r="L57" i="9"/>
  <c r="K57" i="9"/>
  <c r="M56" i="9"/>
  <c r="L56" i="9"/>
  <c r="K56" i="9"/>
  <c r="M55" i="9"/>
  <c r="L55" i="9"/>
  <c r="K55" i="9"/>
  <c r="M54" i="9"/>
  <c r="L54" i="9"/>
  <c r="K54" i="9"/>
  <c r="M53" i="9"/>
  <c r="L53" i="9"/>
  <c r="K53" i="9"/>
  <c r="M52" i="9"/>
  <c r="L52" i="9"/>
  <c r="K52" i="9"/>
  <c r="M51" i="9"/>
  <c r="L51" i="9"/>
  <c r="K51" i="9"/>
  <c r="M50" i="9"/>
  <c r="L50" i="9"/>
  <c r="K50" i="9"/>
  <c r="M49" i="9"/>
  <c r="L49" i="9"/>
  <c r="K49" i="9"/>
  <c r="M48" i="9"/>
  <c r="L48" i="9"/>
  <c r="K48" i="9"/>
  <c r="M47" i="9"/>
  <c r="L47" i="9"/>
  <c r="K47" i="9"/>
  <c r="M46" i="9"/>
  <c r="L46" i="9"/>
  <c r="K46" i="9"/>
  <c r="M45" i="9"/>
  <c r="L45" i="9"/>
  <c r="K45" i="9"/>
  <c r="M44" i="9"/>
  <c r="L44" i="9"/>
  <c r="K44" i="9"/>
  <c r="M43" i="9"/>
  <c r="L43" i="9"/>
  <c r="K43" i="9"/>
  <c r="M42" i="9"/>
  <c r="L42" i="9"/>
  <c r="K42" i="9"/>
  <c r="M41" i="9"/>
  <c r="L41" i="9"/>
  <c r="K41" i="9"/>
  <c r="M40" i="9"/>
  <c r="L40" i="9"/>
  <c r="K40" i="9"/>
  <c r="M39" i="9"/>
  <c r="L39" i="9"/>
  <c r="K39" i="9"/>
  <c r="M38" i="9"/>
  <c r="L38" i="9"/>
  <c r="K38" i="9"/>
  <c r="M37" i="9"/>
  <c r="L37" i="9"/>
  <c r="K37" i="9"/>
  <c r="M36" i="9"/>
  <c r="L36" i="9"/>
  <c r="K36" i="9"/>
  <c r="M35" i="9"/>
  <c r="L35" i="9"/>
  <c r="K35" i="9"/>
  <c r="M34" i="9"/>
  <c r="L34" i="9"/>
  <c r="K34" i="9"/>
  <c r="M33" i="9"/>
  <c r="L33" i="9"/>
  <c r="K33" i="9"/>
  <c r="M32" i="9"/>
  <c r="L32" i="9"/>
  <c r="K32" i="9"/>
  <c r="M31" i="9"/>
  <c r="L31" i="9"/>
  <c r="K31" i="9"/>
  <c r="M30" i="9"/>
  <c r="L30" i="9"/>
  <c r="K30" i="9"/>
  <c r="M29" i="9"/>
  <c r="L29" i="9"/>
  <c r="K29" i="9"/>
  <c r="M28" i="9"/>
  <c r="L28" i="9"/>
  <c r="K28" i="9"/>
  <c r="M27" i="9"/>
  <c r="L27" i="9"/>
  <c r="K27" i="9"/>
  <c r="M26" i="9"/>
  <c r="L26" i="9"/>
  <c r="K26" i="9"/>
  <c r="M25" i="9"/>
  <c r="L25" i="9"/>
  <c r="K25" i="9"/>
  <c r="M24" i="9"/>
  <c r="L24" i="9"/>
  <c r="K24" i="9"/>
  <c r="M23" i="9"/>
  <c r="L23" i="9"/>
  <c r="K23" i="9"/>
  <c r="M22" i="9"/>
  <c r="L22" i="9"/>
  <c r="K22" i="9"/>
  <c r="L21" i="9"/>
  <c r="M21" i="9" s="1"/>
  <c r="K21" i="9"/>
  <c r="L20" i="9"/>
  <c r="M20" i="9" s="1"/>
  <c r="K20" i="9"/>
  <c r="L19" i="9"/>
  <c r="M19" i="9" s="1"/>
  <c r="K19" i="9"/>
  <c r="M18" i="9"/>
  <c r="L18" i="9"/>
  <c r="K18" i="9"/>
  <c r="L17" i="9"/>
  <c r="M17" i="9" s="1"/>
  <c r="K17" i="9"/>
  <c r="L16" i="9"/>
  <c r="M16" i="9" s="1"/>
  <c r="K16" i="9"/>
  <c r="L15" i="9"/>
  <c r="M15" i="9" s="1"/>
  <c r="K15" i="9"/>
  <c r="M14" i="9"/>
  <c r="L14" i="9"/>
  <c r="K14" i="9"/>
  <c r="L13" i="9"/>
  <c r="M13" i="9" s="1"/>
  <c r="K13" i="9"/>
  <c r="L12" i="9"/>
  <c r="M12" i="9" s="1"/>
  <c r="K12" i="9"/>
  <c r="M11" i="9"/>
  <c r="L11" i="9"/>
  <c r="K11" i="9"/>
  <c r="M10" i="9"/>
  <c r="L10" i="9"/>
  <c r="K10" i="9"/>
  <c r="L9" i="9"/>
  <c r="M9" i="9" s="1"/>
  <c r="K9" i="9"/>
  <c r="M200" i="10"/>
  <c r="L200" i="10"/>
  <c r="K200" i="10"/>
  <c r="M199" i="10"/>
  <c r="L199" i="10"/>
  <c r="K199" i="10"/>
  <c r="M198" i="10"/>
  <c r="L198" i="10"/>
  <c r="K198" i="10"/>
  <c r="M197" i="10"/>
  <c r="L197" i="10"/>
  <c r="K197" i="10"/>
  <c r="M196" i="10"/>
  <c r="L196" i="10"/>
  <c r="K196" i="10"/>
  <c r="M195" i="10"/>
  <c r="L195" i="10"/>
  <c r="K195" i="10"/>
  <c r="M194" i="10"/>
  <c r="L194" i="10"/>
  <c r="K194" i="10"/>
  <c r="M193" i="10"/>
  <c r="L193" i="10"/>
  <c r="K193" i="10"/>
  <c r="M192" i="10"/>
  <c r="L192" i="10"/>
  <c r="K192" i="10"/>
  <c r="M191" i="10"/>
  <c r="L191" i="10"/>
  <c r="K191" i="10"/>
  <c r="M190" i="10"/>
  <c r="L190" i="10"/>
  <c r="K190" i="10"/>
  <c r="M189" i="10"/>
  <c r="L189" i="10"/>
  <c r="K189" i="10"/>
  <c r="M188" i="10"/>
  <c r="L188" i="10"/>
  <c r="K188" i="10"/>
  <c r="M187" i="10"/>
  <c r="L187" i="10"/>
  <c r="K187" i="10"/>
  <c r="M186" i="10"/>
  <c r="L186" i="10"/>
  <c r="K186" i="10"/>
  <c r="M185" i="10"/>
  <c r="L185" i="10"/>
  <c r="K185" i="10"/>
  <c r="M184" i="10"/>
  <c r="L184" i="10"/>
  <c r="K184" i="10"/>
  <c r="M183" i="10"/>
  <c r="L183" i="10"/>
  <c r="K183" i="10"/>
  <c r="M182" i="10"/>
  <c r="L182" i="10"/>
  <c r="K182" i="10"/>
  <c r="M181" i="10"/>
  <c r="L181" i="10"/>
  <c r="K181" i="10"/>
  <c r="M180" i="10"/>
  <c r="L180" i="10"/>
  <c r="K180" i="10"/>
  <c r="M179" i="10"/>
  <c r="L179" i="10"/>
  <c r="K179" i="10"/>
  <c r="M178" i="10"/>
  <c r="L178" i="10"/>
  <c r="K178" i="10"/>
  <c r="M177" i="10"/>
  <c r="L177" i="10"/>
  <c r="K177" i="10"/>
  <c r="M176" i="10"/>
  <c r="L176" i="10"/>
  <c r="K176" i="10"/>
  <c r="M175" i="10"/>
  <c r="L175" i="10"/>
  <c r="K175" i="10"/>
  <c r="M174" i="10"/>
  <c r="L174" i="10"/>
  <c r="K174" i="10"/>
  <c r="M173" i="10"/>
  <c r="L173" i="10"/>
  <c r="K173" i="10"/>
  <c r="M172" i="10"/>
  <c r="L172" i="10"/>
  <c r="K172" i="10"/>
  <c r="M171" i="10"/>
  <c r="L171" i="10"/>
  <c r="K171" i="10"/>
  <c r="M170" i="10"/>
  <c r="L170" i="10"/>
  <c r="K170" i="10"/>
  <c r="M169" i="10"/>
  <c r="L169" i="10"/>
  <c r="K169" i="10"/>
  <c r="M168" i="10"/>
  <c r="L168" i="10"/>
  <c r="K168" i="10"/>
  <c r="M167" i="10"/>
  <c r="L167" i="10"/>
  <c r="K167" i="10"/>
  <c r="M166" i="10"/>
  <c r="L166" i="10"/>
  <c r="K166" i="10"/>
  <c r="M165" i="10"/>
  <c r="L165" i="10"/>
  <c r="K165" i="10"/>
  <c r="M164" i="10"/>
  <c r="L164" i="10"/>
  <c r="K164" i="10"/>
  <c r="M163" i="10"/>
  <c r="L163" i="10"/>
  <c r="K163" i="10"/>
  <c r="M162" i="10"/>
  <c r="L162" i="10"/>
  <c r="K162" i="10"/>
  <c r="M161" i="10"/>
  <c r="L161" i="10"/>
  <c r="K161" i="10"/>
  <c r="M160" i="10"/>
  <c r="L160" i="10"/>
  <c r="K160" i="10"/>
  <c r="M159" i="10"/>
  <c r="L159" i="10"/>
  <c r="K159" i="10"/>
  <c r="M158" i="10"/>
  <c r="L158" i="10"/>
  <c r="K158" i="10"/>
  <c r="M157" i="10"/>
  <c r="L157" i="10"/>
  <c r="K157" i="10"/>
  <c r="M156" i="10"/>
  <c r="L156" i="10"/>
  <c r="K156" i="10"/>
  <c r="M155" i="10"/>
  <c r="L155" i="10"/>
  <c r="K155" i="10"/>
  <c r="M154" i="10"/>
  <c r="L154" i="10"/>
  <c r="K154" i="10"/>
  <c r="M153" i="10"/>
  <c r="L153" i="10"/>
  <c r="K153" i="10"/>
  <c r="M152" i="10"/>
  <c r="L152" i="10"/>
  <c r="K152" i="10"/>
  <c r="M151" i="10"/>
  <c r="L151" i="10"/>
  <c r="K151" i="10"/>
  <c r="M150" i="10"/>
  <c r="L150" i="10"/>
  <c r="K150" i="10"/>
  <c r="M149" i="10"/>
  <c r="L149" i="10"/>
  <c r="K149" i="10"/>
  <c r="M148" i="10"/>
  <c r="L148" i="10"/>
  <c r="K148" i="10"/>
  <c r="M147" i="10"/>
  <c r="L147" i="10"/>
  <c r="K147" i="10"/>
  <c r="M146" i="10"/>
  <c r="L146" i="10"/>
  <c r="K146" i="10"/>
  <c r="M145" i="10"/>
  <c r="L145" i="10"/>
  <c r="K145" i="10"/>
  <c r="M144" i="10"/>
  <c r="L144" i="10"/>
  <c r="K144" i="10"/>
  <c r="M143" i="10"/>
  <c r="L143" i="10"/>
  <c r="K143" i="10"/>
  <c r="M142" i="10"/>
  <c r="L142" i="10"/>
  <c r="K142" i="10"/>
  <c r="M141" i="10"/>
  <c r="L141" i="10"/>
  <c r="K141" i="10"/>
  <c r="M140" i="10"/>
  <c r="L140" i="10"/>
  <c r="K140" i="10"/>
  <c r="M139" i="10"/>
  <c r="L139" i="10"/>
  <c r="K139" i="10"/>
  <c r="M138" i="10"/>
  <c r="L138" i="10"/>
  <c r="K138" i="10"/>
  <c r="M137" i="10"/>
  <c r="L137" i="10"/>
  <c r="K137" i="10"/>
  <c r="M136" i="10"/>
  <c r="L136" i="10"/>
  <c r="K136" i="10"/>
  <c r="M135" i="10"/>
  <c r="L135" i="10"/>
  <c r="K135" i="10"/>
  <c r="M134" i="10"/>
  <c r="L134" i="10"/>
  <c r="K134" i="10"/>
  <c r="M133" i="10"/>
  <c r="L133" i="10"/>
  <c r="K133" i="10"/>
  <c r="M132" i="10"/>
  <c r="L132" i="10"/>
  <c r="K132" i="10"/>
  <c r="M131" i="10"/>
  <c r="L131" i="10"/>
  <c r="K131" i="10"/>
  <c r="M130" i="10"/>
  <c r="L130" i="10"/>
  <c r="K130" i="10"/>
  <c r="M129" i="10"/>
  <c r="L129" i="10"/>
  <c r="K129" i="10"/>
  <c r="M128" i="10"/>
  <c r="L128" i="10"/>
  <c r="K128" i="10"/>
  <c r="M127" i="10"/>
  <c r="L127" i="10"/>
  <c r="K127" i="10"/>
  <c r="M126" i="10"/>
  <c r="L126" i="10"/>
  <c r="K126" i="10"/>
  <c r="M125" i="10"/>
  <c r="L125" i="10"/>
  <c r="K125" i="10"/>
  <c r="M124" i="10"/>
  <c r="L124" i="10"/>
  <c r="K124" i="10"/>
  <c r="M123" i="10"/>
  <c r="L123" i="10"/>
  <c r="K123" i="10"/>
  <c r="M122" i="10"/>
  <c r="L122" i="10"/>
  <c r="K122" i="10"/>
  <c r="M121" i="10"/>
  <c r="L121" i="10"/>
  <c r="K121" i="10"/>
  <c r="M120" i="10"/>
  <c r="L120" i="10"/>
  <c r="K120" i="10"/>
  <c r="M119" i="10"/>
  <c r="L119" i="10"/>
  <c r="K119" i="10"/>
  <c r="M118" i="10"/>
  <c r="L118" i="10"/>
  <c r="K118" i="10"/>
  <c r="M117" i="10"/>
  <c r="L117" i="10"/>
  <c r="K117" i="10"/>
  <c r="M116" i="10"/>
  <c r="L116" i="10"/>
  <c r="K116" i="10"/>
  <c r="M115" i="10"/>
  <c r="L115" i="10"/>
  <c r="K115" i="10"/>
  <c r="M114" i="10"/>
  <c r="L114" i="10"/>
  <c r="K114" i="10"/>
  <c r="M113" i="10"/>
  <c r="L113" i="10"/>
  <c r="K113" i="10"/>
  <c r="M112" i="10"/>
  <c r="L112" i="10"/>
  <c r="K112" i="10"/>
  <c r="M111" i="10"/>
  <c r="L111" i="10"/>
  <c r="K111" i="10"/>
  <c r="M110" i="10"/>
  <c r="L110" i="10"/>
  <c r="K110" i="10"/>
  <c r="M109" i="10"/>
  <c r="L109" i="10"/>
  <c r="K109" i="10"/>
  <c r="M108" i="10"/>
  <c r="L108" i="10"/>
  <c r="K108" i="10"/>
  <c r="M107" i="10"/>
  <c r="L107" i="10"/>
  <c r="K107" i="10"/>
  <c r="M106" i="10"/>
  <c r="L106" i="10"/>
  <c r="K106" i="10"/>
  <c r="M105" i="10"/>
  <c r="L105" i="10"/>
  <c r="K105" i="10"/>
  <c r="M104" i="10"/>
  <c r="L104" i="10"/>
  <c r="K104" i="10"/>
  <c r="M103" i="10"/>
  <c r="L103" i="10"/>
  <c r="K103" i="10"/>
  <c r="M102" i="10"/>
  <c r="L102" i="10"/>
  <c r="K102" i="10"/>
  <c r="M101" i="10"/>
  <c r="L101" i="10"/>
  <c r="K101" i="10"/>
  <c r="M100" i="10"/>
  <c r="L100" i="10"/>
  <c r="K100" i="10"/>
  <c r="M99" i="10"/>
  <c r="L99" i="10"/>
  <c r="K99" i="10"/>
  <c r="M98" i="10"/>
  <c r="L98" i="10"/>
  <c r="K98" i="10"/>
  <c r="M97" i="10"/>
  <c r="L97" i="10"/>
  <c r="K97" i="10"/>
  <c r="M96" i="10"/>
  <c r="L96" i="10"/>
  <c r="K96" i="10"/>
  <c r="M95" i="10"/>
  <c r="L95" i="10"/>
  <c r="K95" i="10"/>
  <c r="M94" i="10"/>
  <c r="L94" i="10"/>
  <c r="K94" i="10"/>
  <c r="M93" i="10"/>
  <c r="L93" i="10"/>
  <c r="K93" i="10"/>
  <c r="M92" i="10"/>
  <c r="L92" i="10"/>
  <c r="K92" i="10"/>
  <c r="M91" i="10"/>
  <c r="L91" i="10"/>
  <c r="K91" i="10"/>
  <c r="M90" i="10"/>
  <c r="L90" i="10"/>
  <c r="K90" i="10"/>
  <c r="M89" i="10"/>
  <c r="L89" i="10"/>
  <c r="K89" i="10"/>
  <c r="M88" i="10"/>
  <c r="L88" i="10"/>
  <c r="K88" i="10"/>
  <c r="M87" i="10"/>
  <c r="L87" i="10"/>
  <c r="K87" i="10"/>
  <c r="M86" i="10"/>
  <c r="L86" i="10"/>
  <c r="K86" i="10"/>
  <c r="M85" i="10"/>
  <c r="L85" i="10"/>
  <c r="K85" i="10"/>
  <c r="M84" i="10"/>
  <c r="L84" i="10"/>
  <c r="K84" i="10"/>
  <c r="M83" i="10"/>
  <c r="L83" i="10"/>
  <c r="K83" i="10"/>
  <c r="M82" i="10"/>
  <c r="L82" i="10"/>
  <c r="K82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M77" i="10"/>
  <c r="L77" i="10"/>
  <c r="K77" i="10"/>
  <c r="M76" i="10"/>
  <c r="L76" i="10"/>
  <c r="K76" i="10"/>
  <c r="M75" i="10"/>
  <c r="L75" i="10"/>
  <c r="K75" i="10"/>
  <c r="M74" i="10"/>
  <c r="L74" i="10"/>
  <c r="K74" i="10"/>
  <c r="M73" i="10"/>
  <c r="L73" i="10"/>
  <c r="K73" i="10"/>
  <c r="M72" i="10"/>
  <c r="L72" i="10"/>
  <c r="K72" i="10"/>
  <c r="M71" i="10"/>
  <c r="L71" i="10"/>
  <c r="K71" i="10"/>
  <c r="M70" i="10"/>
  <c r="L70" i="10"/>
  <c r="K70" i="10"/>
  <c r="M69" i="10"/>
  <c r="L69" i="10"/>
  <c r="K69" i="10"/>
  <c r="M68" i="10"/>
  <c r="L68" i="10"/>
  <c r="K68" i="10"/>
  <c r="M67" i="10"/>
  <c r="L67" i="10"/>
  <c r="K67" i="10"/>
  <c r="M66" i="10"/>
  <c r="L66" i="10"/>
  <c r="K66" i="10"/>
  <c r="M65" i="10"/>
  <c r="L65" i="10"/>
  <c r="K65" i="10"/>
  <c r="M64" i="10"/>
  <c r="L64" i="10"/>
  <c r="K64" i="10"/>
  <c r="M63" i="10"/>
  <c r="L63" i="10"/>
  <c r="K63" i="10"/>
  <c r="M62" i="10"/>
  <c r="L62" i="10"/>
  <c r="K62" i="10"/>
  <c r="M61" i="10"/>
  <c r="L61" i="10"/>
  <c r="K61" i="10"/>
  <c r="M60" i="10"/>
  <c r="L60" i="10"/>
  <c r="K60" i="10"/>
  <c r="M59" i="10"/>
  <c r="L59" i="10"/>
  <c r="K59" i="10"/>
  <c r="M58" i="10"/>
  <c r="L58" i="10"/>
  <c r="K58" i="10"/>
  <c r="M57" i="10"/>
  <c r="L57" i="10"/>
  <c r="K57" i="10"/>
  <c r="M56" i="10"/>
  <c r="L56" i="10"/>
  <c r="K56" i="10"/>
  <c r="M55" i="10"/>
  <c r="L55" i="10"/>
  <c r="K55" i="10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M48" i="10"/>
  <c r="L48" i="10"/>
  <c r="K48" i="10"/>
  <c r="M47" i="10"/>
  <c r="L47" i="10"/>
  <c r="K47" i="10"/>
  <c r="M46" i="10"/>
  <c r="L46" i="10"/>
  <c r="K46" i="10"/>
  <c r="M45" i="10"/>
  <c r="L45" i="10"/>
  <c r="K45" i="10"/>
  <c r="M44" i="10"/>
  <c r="L44" i="10"/>
  <c r="K44" i="10"/>
  <c r="M43" i="10"/>
  <c r="L43" i="10"/>
  <c r="K43" i="10"/>
  <c r="M42" i="10"/>
  <c r="L42" i="10"/>
  <c r="K42" i="10"/>
  <c r="M41" i="10"/>
  <c r="L41" i="10"/>
  <c r="K41" i="10"/>
  <c r="M40" i="10"/>
  <c r="L40" i="10"/>
  <c r="K40" i="10"/>
  <c r="M39" i="10"/>
  <c r="L39" i="10"/>
  <c r="K39" i="10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M25" i="10"/>
  <c r="L25" i="10"/>
  <c r="K25" i="10"/>
  <c r="M24" i="10"/>
  <c r="L24" i="10"/>
  <c r="K24" i="10"/>
  <c r="M23" i="10"/>
  <c r="L23" i="10"/>
  <c r="K23" i="10"/>
  <c r="M22" i="10"/>
  <c r="L22" i="10"/>
  <c r="K22" i="10"/>
  <c r="M21" i="10"/>
  <c r="L21" i="10"/>
  <c r="K21" i="10"/>
  <c r="L20" i="10"/>
  <c r="M20" i="10" s="1"/>
  <c r="K20" i="10"/>
  <c r="L19" i="10"/>
  <c r="M19" i="10" s="1"/>
  <c r="K19" i="10"/>
  <c r="L18" i="10"/>
  <c r="M18" i="10" s="1"/>
  <c r="K18" i="10"/>
  <c r="L17" i="10"/>
  <c r="M17" i="10" s="1"/>
  <c r="K17" i="10"/>
  <c r="L16" i="10"/>
  <c r="M16" i="10" s="1"/>
  <c r="K16" i="10"/>
  <c r="L15" i="10"/>
  <c r="M15" i="10" s="1"/>
  <c r="K15" i="10"/>
  <c r="M14" i="10"/>
  <c r="L14" i="10"/>
  <c r="K14" i="10"/>
  <c r="L13" i="10"/>
  <c r="M13" i="10" s="1"/>
  <c r="K13" i="10"/>
  <c r="L12" i="10"/>
  <c r="M12" i="10" s="1"/>
  <c r="K12" i="10"/>
  <c r="L11" i="10"/>
  <c r="M11" i="10" s="1"/>
  <c r="K11" i="10"/>
  <c r="M10" i="10"/>
  <c r="L10" i="10"/>
  <c r="K10" i="10"/>
  <c r="L9" i="10"/>
  <c r="M9" i="10" s="1"/>
  <c r="K9" i="10"/>
  <c r="M200" i="11"/>
  <c r="L200" i="11"/>
  <c r="K200" i="11"/>
  <c r="M199" i="11"/>
  <c r="L199" i="11"/>
  <c r="K199" i="11"/>
  <c r="M198" i="11"/>
  <c r="L198" i="11"/>
  <c r="K198" i="11"/>
  <c r="M197" i="11"/>
  <c r="L197" i="11"/>
  <c r="K197" i="11"/>
  <c r="M196" i="11"/>
  <c r="L196" i="11"/>
  <c r="K196" i="11"/>
  <c r="M195" i="11"/>
  <c r="L195" i="11"/>
  <c r="K195" i="11"/>
  <c r="M194" i="11"/>
  <c r="L194" i="11"/>
  <c r="K194" i="11"/>
  <c r="M193" i="11"/>
  <c r="L193" i="11"/>
  <c r="K193" i="11"/>
  <c r="M192" i="11"/>
  <c r="L192" i="11"/>
  <c r="K192" i="11"/>
  <c r="M191" i="11"/>
  <c r="L191" i="11"/>
  <c r="K191" i="11"/>
  <c r="M190" i="11"/>
  <c r="L190" i="11"/>
  <c r="K190" i="11"/>
  <c r="M189" i="11"/>
  <c r="L189" i="11"/>
  <c r="K189" i="11"/>
  <c r="M188" i="11"/>
  <c r="L188" i="11"/>
  <c r="K188" i="11"/>
  <c r="M187" i="11"/>
  <c r="L187" i="11"/>
  <c r="K187" i="11"/>
  <c r="M186" i="11"/>
  <c r="L186" i="11"/>
  <c r="K186" i="11"/>
  <c r="M185" i="11"/>
  <c r="L185" i="11"/>
  <c r="K185" i="11"/>
  <c r="M184" i="11"/>
  <c r="L184" i="11"/>
  <c r="K184" i="11"/>
  <c r="M183" i="11"/>
  <c r="L183" i="11"/>
  <c r="K183" i="11"/>
  <c r="M182" i="11"/>
  <c r="L182" i="11"/>
  <c r="K182" i="11"/>
  <c r="M181" i="11"/>
  <c r="L181" i="11"/>
  <c r="K181" i="11"/>
  <c r="M180" i="11"/>
  <c r="L180" i="11"/>
  <c r="K180" i="11"/>
  <c r="M179" i="11"/>
  <c r="L179" i="11"/>
  <c r="K179" i="11"/>
  <c r="M178" i="11"/>
  <c r="L178" i="11"/>
  <c r="K178" i="11"/>
  <c r="M177" i="11"/>
  <c r="L177" i="11"/>
  <c r="K177" i="11"/>
  <c r="M176" i="11"/>
  <c r="L176" i="11"/>
  <c r="K176" i="11"/>
  <c r="M175" i="11"/>
  <c r="L175" i="11"/>
  <c r="K175" i="11"/>
  <c r="M174" i="11"/>
  <c r="L174" i="11"/>
  <c r="K174" i="11"/>
  <c r="M173" i="11"/>
  <c r="L173" i="11"/>
  <c r="K173" i="11"/>
  <c r="M172" i="11"/>
  <c r="L172" i="11"/>
  <c r="K172" i="11"/>
  <c r="M171" i="11"/>
  <c r="L171" i="11"/>
  <c r="K171" i="11"/>
  <c r="M170" i="11"/>
  <c r="L170" i="11"/>
  <c r="K170" i="11"/>
  <c r="M169" i="11"/>
  <c r="L169" i="11"/>
  <c r="K169" i="11"/>
  <c r="M168" i="11"/>
  <c r="L168" i="11"/>
  <c r="K168" i="11"/>
  <c r="M167" i="11"/>
  <c r="L167" i="11"/>
  <c r="K167" i="11"/>
  <c r="M166" i="11"/>
  <c r="L166" i="11"/>
  <c r="K166" i="11"/>
  <c r="M165" i="11"/>
  <c r="L165" i="11"/>
  <c r="K165" i="11"/>
  <c r="M164" i="11"/>
  <c r="L164" i="11"/>
  <c r="K164" i="11"/>
  <c r="M163" i="11"/>
  <c r="L163" i="11"/>
  <c r="K163" i="11"/>
  <c r="M162" i="11"/>
  <c r="L162" i="11"/>
  <c r="K162" i="11"/>
  <c r="M161" i="11"/>
  <c r="L161" i="11"/>
  <c r="K161" i="11"/>
  <c r="M160" i="11"/>
  <c r="L160" i="11"/>
  <c r="K160" i="11"/>
  <c r="M159" i="11"/>
  <c r="L159" i="11"/>
  <c r="K159" i="11"/>
  <c r="M158" i="11"/>
  <c r="L158" i="11"/>
  <c r="K158" i="11"/>
  <c r="M157" i="11"/>
  <c r="L157" i="11"/>
  <c r="K157" i="11"/>
  <c r="M156" i="11"/>
  <c r="L156" i="11"/>
  <c r="K156" i="11"/>
  <c r="M155" i="11"/>
  <c r="L155" i="11"/>
  <c r="K155" i="11"/>
  <c r="M154" i="11"/>
  <c r="L154" i="11"/>
  <c r="K154" i="11"/>
  <c r="M153" i="11"/>
  <c r="L153" i="11"/>
  <c r="K153" i="11"/>
  <c r="M152" i="11"/>
  <c r="L152" i="11"/>
  <c r="K152" i="11"/>
  <c r="M151" i="11"/>
  <c r="L151" i="11"/>
  <c r="K151" i="11"/>
  <c r="M150" i="11"/>
  <c r="L150" i="11"/>
  <c r="K150" i="11"/>
  <c r="M149" i="11"/>
  <c r="L149" i="11"/>
  <c r="K149" i="11"/>
  <c r="M148" i="11"/>
  <c r="L148" i="11"/>
  <c r="K148" i="11"/>
  <c r="M147" i="11"/>
  <c r="L147" i="11"/>
  <c r="K147" i="11"/>
  <c r="M146" i="11"/>
  <c r="L146" i="11"/>
  <c r="K146" i="11"/>
  <c r="M145" i="11"/>
  <c r="L145" i="11"/>
  <c r="K145" i="11"/>
  <c r="M144" i="11"/>
  <c r="L144" i="11"/>
  <c r="K144" i="11"/>
  <c r="M143" i="11"/>
  <c r="L143" i="11"/>
  <c r="K143" i="11"/>
  <c r="M142" i="11"/>
  <c r="L142" i="11"/>
  <c r="K142" i="11"/>
  <c r="M141" i="11"/>
  <c r="L141" i="11"/>
  <c r="K141" i="11"/>
  <c r="M140" i="11"/>
  <c r="L140" i="11"/>
  <c r="K140" i="11"/>
  <c r="M139" i="11"/>
  <c r="L139" i="11"/>
  <c r="K139" i="11"/>
  <c r="M138" i="11"/>
  <c r="L138" i="11"/>
  <c r="K138" i="11"/>
  <c r="M137" i="11"/>
  <c r="L137" i="11"/>
  <c r="K137" i="11"/>
  <c r="M136" i="11"/>
  <c r="L136" i="11"/>
  <c r="K136" i="11"/>
  <c r="M135" i="11"/>
  <c r="L135" i="11"/>
  <c r="K135" i="11"/>
  <c r="M134" i="11"/>
  <c r="L134" i="11"/>
  <c r="K134" i="11"/>
  <c r="M133" i="11"/>
  <c r="L133" i="11"/>
  <c r="K133" i="11"/>
  <c r="M132" i="11"/>
  <c r="L132" i="11"/>
  <c r="K132" i="11"/>
  <c r="M131" i="11"/>
  <c r="L131" i="11"/>
  <c r="K131" i="11"/>
  <c r="M130" i="11"/>
  <c r="L130" i="11"/>
  <c r="K130" i="11"/>
  <c r="M129" i="11"/>
  <c r="L129" i="11"/>
  <c r="K129" i="11"/>
  <c r="M128" i="11"/>
  <c r="L128" i="11"/>
  <c r="K128" i="11"/>
  <c r="M127" i="11"/>
  <c r="L127" i="11"/>
  <c r="K127" i="11"/>
  <c r="M126" i="11"/>
  <c r="L126" i="11"/>
  <c r="K126" i="11"/>
  <c r="M125" i="11"/>
  <c r="L125" i="11"/>
  <c r="K125" i="11"/>
  <c r="M124" i="11"/>
  <c r="L124" i="11"/>
  <c r="K124" i="11"/>
  <c r="M123" i="11"/>
  <c r="L123" i="11"/>
  <c r="K123" i="11"/>
  <c r="M122" i="11"/>
  <c r="L122" i="11"/>
  <c r="K122" i="11"/>
  <c r="M121" i="11"/>
  <c r="L121" i="11"/>
  <c r="K121" i="11"/>
  <c r="M120" i="11"/>
  <c r="L120" i="11"/>
  <c r="K120" i="11"/>
  <c r="M119" i="11"/>
  <c r="L119" i="11"/>
  <c r="K119" i="11"/>
  <c r="M118" i="11"/>
  <c r="L118" i="11"/>
  <c r="K118" i="11"/>
  <c r="M117" i="11"/>
  <c r="L117" i="11"/>
  <c r="K117" i="11"/>
  <c r="M116" i="11"/>
  <c r="L116" i="11"/>
  <c r="K116" i="11"/>
  <c r="M115" i="11"/>
  <c r="L115" i="11"/>
  <c r="K115" i="11"/>
  <c r="M114" i="11"/>
  <c r="L114" i="11"/>
  <c r="K114" i="11"/>
  <c r="M113" i="11"/>
  <c r="L113" i="11"/>
  <c r="K113" i="11"/>
  <c r="M112" i="11"/>
  <c r="L112" i="11"/>
  <c r="K112" i="11"/>
  <c r="M111" i="11"/>
  <c r="L111" i="11"/>
  <c r="K111" i="11"/>
  <c r="M110" i="11"/>
  <c r="L110" i="11"/>
  <c r="K110" i="11"/>
  <c r="M109" i="11"/>
  <c r="L109" i="11"/>
  <c r="K109" i="11"/>
  <c r="M108" i="11"/>
  <c r="L108" i="11"/>
  <c r="K108" i="11"/>
  <c r="M107" i="11"/>
  <c r="L107" i="11"/>
  <c r="K107" i="11"/>
  <c r="M106" i="11"/>
  <c r="L106" i="11"/>
  <c r="K106" i="11"/>
  <c r="M105" i="11"/>
  <c r="L105" i="11"/>
  <c r="K105" i="11"/>
  <c r="M104" i="11"/>
  <c r="L104" i="11"/>
  <c r="K104" i="11"/>
  <c r="M103" i="11"/>
  <c r="L103" i="11"/>
  <c r="K103" i="11"/>
  <c r="M102" i="11"/>
  <c r="L102" i="11"/>
  <c r="K102" i="11"/>
  <c r="M101" i="11"/>
  <c r="L101" i="11"/>
  <c r="K101" i="11"/>
  <c r="M100" i="11"/>
  <c r="L100" i="11"/>
  <c r="K100" i="11"/>
  <c r="M99" i="11"/>
  <c r="L99" i="11"/>
  <c r="K99" i="11"/>
  <c r="M98" i="11"/>
  <c r="L98" i="11"/>
  <c r="K98" i="11"/>
  <c r="M97" i="11"/>
  <c r="L97" i="11"/>
  <c r="K97" i="11"/>
  <c r="M96" i="11"/>
  <c r="L96" i="11"/>
  <c r="K96" i="11"/>
  <c r="M95" i="11"/>
  <c r="L95" i="11"/>
  <c r="K95" i="11"/>
  <c r="M94" i="11"/>
  <c r="L94" i="11"/>
  <c r="K94" i="11"/>
  <c r="M93" i="11"/>
  <c r="L93" i="11"/>
  <c r="K93" i="11"/>
  <c r="M92" i="11"/>
  <c r="L92" i="11"/>
  <c r="K92" i="11"/>
  <c r="M91" i="11"/>
  <c r="L91" i="11"/>
  <c r="K91" i="11"/>
  <c r="M90" i="11"/>
  <c r="L90" i="11"/>
  <c r="K90" i="11"/>
  <c r="M89" i="11"/>
  <c r="L89" i="11"/>
  <c r="K89" i="11"/>
  <c r="M88" i="11"/>
  <c r="L88" i="11"/>
  <c r="K88" i="11"/>
  <c r="M87" i="11"/>
  <c r="L87" i="11"/>
  <c r="K87" i="11"/>
  <c r="M86" i="11"/>
  <c r="L86" i="11"/>
  <c r="K86" i="11"/>
  <c r="M85" i="11"/>
  <c r="L85" i="11"/>
  <c r="K85" i="11"/>
  <c r="M84" i="11"/>
  <c r="L84" i="11"/>
  <c r="K84" i="11"/>
  <c r="M83" i="11"/>
  <c r="L83" i="11"/>
  <c r="K83" i="11"/>
  <c r="M82" i="11"/>
  <c r="L82" i="11"/>
  <c r="K82" i="11"/>
  <c r="M81" i="11"/>
  <c r="L81" i="11"/>
  <c r="K81" i="11"/>
  <c r="M80" i="11"/>
  <c r="L80" i="11"/>
  <c r="K80" i="11"/>
  <c r="M79" i="11"/>
  <c r="L79" i="11"/>
  <c r="K79" i="11"/>
  <c r="M78" i="11"/>
  <c r="L78" i="11"/>
  <c r="K78" i="11"/>
  <c r="M77" i="11"/>
  <c r="L77" i="11"/>
  <c r="K77" i="11"/>
  <c r="M76" i="11"/>
  <c r="L76" i="11"/>
  <c r="K76" i="11"/>
  <c r="M75" i="11"/>
  <c r="L75" i="11"/>
  <c r="K75" i="11"/>
  <c r="M74" i="11"/>
  <c r="L74" i="11"/>
  <c r="K74" i="11"/>
  <c r="M73" i="11"/>
  <c r="L73" i="11"/>
  <c r="K73" i="11"/>
  <c r="M72" i="11"/>
  <c r="L72" i="11"/>
  <c r="K72" i="11"/>
  <c r="M71" i="11"/>
  <c r="L71" i="11"/>
  <c r="K71" i="11"/>
  <c r="M70" i="11"/>
  <c r="L70" i="11"/>
  <c r="K70" i="11"/>
  <c r="M69" i="11"/>
  <c r="L69" i="11"/>
  <c r="K69" i="11"/>
  <c r="M68" i="11"/>
  <c r="L68" i="11"/>
  <c r="K68" i="11"/>
  <c r="M67" i="11"/>
  <c r="L67" i="11"/>
  <c r="K67" i="11"/>
  <c r="M66" i="11"/>
  <c r="L66" i="11"/>
  <c r="K66" i="11"/>
  <c r="M65" i="11"/>
  <c r="L65" i="11"/>
  <c r="K65" i="11"/>
  <c r="M64" i="11"/>
  <c r="L64" i="11"/>
  <c r="K64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32" i="11"/>
  <c r="L32" i="11"/>
  <c r="K32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L23" i="11"/>
  <c r="M23" i="11" s="1"/>
  <c r="K23" i="11"/>
  <c r="L22" i="11"/>
  <c r="M22" i="11" s="1"/>
  <c r="K22" i="11"/>
  <c r="L21" i="11"/>
  <c r="M21" i="11" s="1"/>
  <c r="K21" i="11"/>
  <c r="L20" i="11"/>
  <c r="M20" i="11" s="1"/>
  <c r="K20" i="11"/>
  <c r="L19" i="11"/>
  <c r="M19" i="11" s="1"/>
  <c r="K19" i="11"/>
  <c r="L18" i="11"/>
  <c r="M18" i="11" s="1"/>
  <c r="K18" i="11"/>
  <c r="L17" i="11"/>
  <c r="M17" i="11" s="1"/>
  <c r="K17" i="11"/>
  <c r="M16" i="11"/>
  <c r="L16" i="11"/>
  <c r="K16" i="11"/>
  <c r="L15" i="11"/>
  <c r="M15" i="11" s="1"/>
  <c r="K15" i="11"/>
  <c r="M14" i="11"/>
  <c r="L14" i="11"/>
  <c r="K14" i="11"/>
  <c r="L13" i="11"/>
  <c r="M13" i="11" s="1"/>
  <c r="K13" i="11"/>
  <c r="L12" i="11"/>
  <c r="M12" i="11" s="1"/>
  <c r="K12" i="11"/>
  <c r="L11" i="11"/>
  <c r="M11" i="11" s="1"/>
  <c r="K11" i="11"/>
  <c r="L10" i="11"/>
  <c r="M10" i="11" s="1"/>
  <c r="K10" i="11"/>
  <c r="L9" i="11"/>
  <c r="M9" i="11" s="1"/>
  <c r="K9" i="11"/>
  <c r="M200" i="12"/>
  <c r="L200" i="12"/>
  <c r="K200" i="12"/>
  <c r="M199" i="12"/>
  <c r="L199" i="12"/>
  <c r="K199" i="12"/>
  <c r="M198" i="12"/>
  <c r="L198" i="12"/>
  <c r="K198" i="12"/>
  <c r="M197" i="12"/>
  <c r="L197" i="12"/>
  <c r="K197" i="12"/>
  <c r="M196" i="12"/>
  <c r="L196" i="12"/>
  <c r="K196" i="12"/>
  <c r="M195" i="12"/>
  <c r="L195" i="12"/>
  <c r="K195" i="12"/>
  <c r="M194" i="12"/>
  <c r="L194" i="12"/>
  <c r="K194" i="12"/>
  <c r="M193" i="12"/>
  <c r="L193" i="12"/>
  <c r="K193" i="12"/>
  <c r="M192" i="12"/>
  <c r="L192" i="12"/>
  <c r="K192" i="12"/>
  <c r="M191" i="12"/>
  <c r="L191" i="12"/>
  <c r="K191" i="12"/>
  <c r="M190" i="12"/>
  <c r="L190" i="12"/>
  <c r="K190" i="12"/>
  <c r="M189" i="12"/>
  <c r="L189" i="12"/>
  <c r="K189" i="12"/>
  <c r="M188" i="12"/>
  <c r="L188" i="12"/>
  <c r="K188" i="12"/>
  <c r="M187" i="12"/>
  <c r="L187" i="12"/>
  <c r="K187" i="12"/>
  <c r="M186" i="12"/>
  <c r="L186" i="12"/>
  <c r="K186" i="12"/>
  <c r="M185" i="12"/>
  <c r="L185" i="12"/>
  <c r="K185" i="12"/>
  <c r="M184" i="12"/>
  <c r="L184" i="12"/>
  <c r="K184" i="12"/>
  <c r="M183" i="12"/>
  <c r="L183" i="12"/>
  <c r="K183" i="12"/>
  <c r="M182" i="12"/>
  <c r="L182" i="12"/>
  <c r="K182" i="12"/>
  <c r="M181" i="12"/>
  <c r="L181" i="12"/>
  <c r="K181" i="12"/>
  <c r="M180" i="12"/>
  <c r="L180" i="12"/>
  <c r="K180" i="12"/>
  <c r="M179" i="12"/>
  <c r="L179" i="12"/>
  <c r="K179" i="12"/>
  <c r="M178" i="12"/>
  <c r="L178" i="12"/>
  <c r="K178" i="12"/>
  <c r="M177" i="12"/>
  <c r="L177" i="12"/>
  <c r="K177" i="12"/>
  <c r="M176" i="12"/>
  <c r="L176" i="12"/>
  <c r="K176" i="12"/>
  <c r="M175" i="12"/>
  <c r="L175" i="12"/>
  <c r="K175" i="12"/>
  <c r="M174" i="12"/>
  <c r="L174" i="12"/>
  <c r="K174" i="12"/>
  <c r="M173" i="12"/>
  <c r="L173" i="12"/>
  <c r="K173" i="12"/>
  <c r="M172" i="12"/>
  <c r="L172" i="12"/>
  <c r="K172" i="12"/>
  <c r="M171" i="12"/>
  <c r="L171" i="12"/>
  <c r="K171" i="12"/>
  <c r="M170" i="12"/>
  <c r="L170" i="12"/>
  <c r="K170" i="12"/>
  <c r="M169" i="12"/>
  <c r="L169" i="12"/>
  <c r="K169" i="12"/>
  <c r="M168" i="12"/>
  <c r="L168" i="12"/>
  <c r="K168" i="12"/>
  <c r="M167" i="12"/>
  <c r="L167" i="12"/>
  <c r="K167" i="12"/>
  <c r="M166" i="12"/>
  <c r="L166" i="12"/>
  <c r="K166" i="12"/>
  <c r="M165" i="12"/>
  <c r="L165" i="12"/>
  <c r="K165" i="12"/>
  <c r="M164" i="12"/>
  <c r="L164" i="12"/>
  <c r="K164" i="12"/>
  <c r="M163" i="12"/>
  <c r="L163" i="12"/>
  <c r="K163" i="12"/>
  <c r="M162" i="12"/>
  <c r="L162" i="12"/>
  <c r="K162" i="12"/>
  <c r="M161" i="12"/>
  <c r="L161" i="12"/>
  <c r="K161" i="12"/>
  <c r="M160" i="12"/>
  <c r="L160" i="12"/>
  <c r="K160" i="12"/>
  <c r="M159" i="12"/>
  <c r="L159" i="12"/>
  <c r="K159" i="12"/>
  <c r="M158" i="12"/>
  <c r="L158" i="12"/>
  <c r="K158" i="12"/>
  <c r="M157" i="12"/>
  <c r="L157" i="12"/>
  <c r="K157" i="12"/>
  <c r="M156" i="12"/>
  <c r="L156" i="12"/>
  <c r="K156" i="12"/>
  <c r="M155" i="12"/>
  <c r="L155" i="12"/>
  <c r="K155" i="12"/>
  <c r="M154" i="12"/>
  <c r="L154" i="12"/>
  <c r="K154" i="12"/>
  <c r="M153" i="12"/>
  <c r="L153" i="12"/>
  <c r="K153" i="12"/>
  <c r="M152" i="12"/>
  <c r="L152" i="12"/>
  <c r="K152" i="12"/>
  <c r="M151" i="12"/>
  <c r="L151" i="12"/>
  <c r="K151" i="12"/>
  <c r="M150" i="12"/>
  <c r="L150" i="12"/>
  <c r="K150" i="12"/>
  <c r="M149" i="12"/>
  <c r="L149" i="12"/>
  <c r="K149" i="12"/>
  <c r="M148" i="12"/>
  <c r="L148" i="12"/>
  <c r="K148" i="12"/>
  <c r="M147" i="12"/>
  <c r="L147" i="12"/>
  <c r="K147" i="12"/>
  <c r="M146" i="12"/>
  <c r="L146" i="12"/>
  <c r="K146" i="12"/>
  <c r="M145" i="12"/>
  <c r="L145" i="12"/>
  <c r="K145" i="12"/>
  <c r="M144" i="12"/>
  <c r="L144" i="12"/>
  <c r="K144" i="12"/>
  <c r="M143" i="12"/>
  <c r="L143" i="12"/>
  <c r="K143" i="12"/>
  <c r="M142" i="12"/>
  <c r="L142" i="12"/>
  <c r="K142" i="12"/>
  <c r="M141" i="12"/>
  <c r="L141" i="12"/>
  <c r="K141" i="12"/>
  <c r="M140" i="12"/>
  <c r="L140" i="12"/>
  <c r="K140" i="12"/>
  <c r="M139" i="12"/>
  <c r="L139" i="12"/>
  <c r="K139" i="12"/>
  <c r="M138" i="12"/>
  <c r="L138" i="12"/>
  <c r="K138" i="12"/>
  <c r="M137" i="12"/>
  <c r="L137" i="12"/>
  <c r="K137" i="12"/>
  <c r="M136" i="12"/>
  <c r="L136" i="12"/>
  <c r="K136" i="12"/>
  <c r="M135" i="12"/>
  <c r="L135" i="12"/>
  <c r="K135" i="12"/>
  <c r="M134" i="12"/>
  <c r="L134" i="12"/>
  <c r="K134" i="12"/>
  <c r="M133" i="12"/>
  <c r="L133" i="12"/>
  <c r="K133" i="12"/>
  <c r="M132" i="12"/>
  <c r="L132" i="12"/>
  <c r="K132" i="12"/>
  <c r="M131" i="12"/>
  <c r="L131" i="12"/>
  <c r="K131" i="12"/>
  <c r="M130" i="12"/>
  <c r="L130" i="12"/>
  <c r="K130" i="12"/>
  <c r="M129" i="12"/>
  <c r="L129" i="12"/>
  <c r="K129" i="12"/>
  <c r="M128" i="12"/>
  <c r="L128" i="12"/>
  <c r="K128" i="12"/>
  <c r="M127" i="12"/>
  <c r="L127" i="12"/>
  <c r="K127" i="12"/>
  <c r="M126" i="12"/>
  <c r="L126" i="12"/>
  <c r="K126" i="12"/>
  <c r="M125" i="12"/>
  <c r="L125" i="12"/>
  <c r="K125" i="12"/>
  <c r="M124" i="12"/>
  <c r="L124" i="12"/>
  <c r="K124" i="12"/>
  <c r="M123" i="12"/>
  <c r="L123" i="12"/>
  <c r="K123" i="12"/>
  <c r="M122" i="12"/>
  <c r="L122" i="12"/>
  <c r="K122" i="12"/>
  <c r="M121" i="12"/>
  <c r="L121" i="12"/>
  <c r="K121" i="12"/>
  <c r="M120" i="12"/>
  <c r="L120" i="12"/>
  <c r="K120" i="12"/>
  <c r="M119" i="12"/>
  <c r="L119" i="12"/>
  <c r="K119" i="12"/>
  <c r="M118" i="12"/>
  <c r="L118" i="12"/>
  <c r="K118" i="12"/>
  <c r="M117" i="12"/>
  <c r="L117" i="12"/>
  <c r="K117" i="12"/>
  <c r="M116" i="12"/>
  <c r="L116" i="12"/>
  <c r="K116" i="12"/>
  <c r="M115" i="12"/>
  <c r="L115" i="12"/>
  <c r="K115" i="12"/>
  <c r="M114" i="12"/>
  <c r="L114" i="12"/>
  <c r="K114" i="12"/>
  <c r="M113" i="12"/>
  <c r="L113" i="12"/>
  <c r="K113" i="12"/>
  <c r="M112" i="12"/>
  <c r="L112" i="12"/>
  <c r="K112" i="12"/>
  <c r="M111" i="12"/>
  <c r="L111" i="12"/>
  <c r="K111" i="12"/>
  <c r="M110" i="12"/>
  <c r="L110" i="12"/>
  <c r="K110" i="12"/>
  <c r="M109" i="12"/>
  <c r="L109" i="12"/>
  <c r="K109" i="12"/>
  <c r="M108" i="12"/>
  <c r="L108" i="12"/>
  <c r="K108" i="12"/>
  <c r="M107" i="12"/>
  <c r="L107" i="12"/>
  <c r="K107" i="12"/>
  <c r="M106" i="12"/>
  <c r="L106" i="12"/>
  <c r="K106" i="12"/>
  <c r="M105" i="12"/>
  <c r="L105" i="12"/>
  <c r="K105" i="12"/>
  <c r="M104" i="12"/>
  <c r="L104" i="12"/>
  <c r="K104" i="12"/>
  <c r="M103" i="12"/>
  <c r="L103" i="12"/>
  <c r="K103" i="12"/>
  <c r="M102" i="12"/>
  <c r="L102" i="12"/>
  <c r="K102" i="12"/>
  <c r="M101" i="12"/>
  <c r="L101" i="12"/>
  <c r="K101" i="12"/>
  <c r="M100" i="12"/>
  <c r="L100" i="12"/>
  <c r="K100" i="12"/>
  <c r="M99" i="12"/>
  <c r="L99" i="12"/>
  <c r="K99" i="12"/>
  <c r="M98" i="12"/>
  <c r="L98" i="12"/>
  <c r="K98" i="12"/>
  <c r="M97" i="12"/>
  <c r="L97" i="12"/>
  <c r="K97" i="12"/>
  <c r="M96" i="12"/>
  <c r="L96" i="12"/>
  <c r="K96" i="12"/>
  <c r="M95" i="12"/>
  <c r="L95" i="12"/>
  <c r="K95" i="12"/>
  <c r="M94" i="12"/>
  <c r="L94" i="12"/>
  <c r="K94" i="12"/>
  <c r="M93" i="12"/>
  <c r="L93" i="12"/>
  <c r="K93" i="12"/>
  <c r="M92" i="12"/>
  <c r="L92" i="12"/>
  <c r="K92" i="12"/>
  <c r="M91" i="12"/>
  <c r="L91" i="12"/>
  <c r="K91" i="12"/>
  <c r="M90" i="12"/>
  <c r="L90" i="12"/>
  <c r="K90" i="12"/>
  <c r="M89" i="12"/>
  <c r="L89" i="12"/>
  <c r="K89" i="12"/>
  <c r="M88" i="12"/>
  <c r="L88" i="12"/>
  <c r="K88" i="12"/>
  <c r="M87" i="12"/>
  <c r="L87" i="12"/>
  <c r="K87" i="12"/>
  <c r="M86" i="12"/>
  <c r="L86" i="12"/>
  <c r="K86" i="12"/>
  <c r="M85" i="12"/>
  <c r="L85" i="12"/>
  <c r="K85" i="12"/>
  <c r="M84" i="12"/>
  <c r="L84" i="12"/>
  <c r="K84" i="12"/>
  <c r="M83" i="12"/>
  <c r="L83" i="12"/>
  <c r="K83" i="12"/>
  <c r="M82" i="12"/>
  <c r="L82" i="12"/>
  <c r="K82" i="12"/>
  <c r="M81" i="12"/>
  <c r="L81" i="12"/>
  <c r="K81" i="12"/>
  <c r="M80" i="12"/>
  <c r="L80" i="12"/>
  <c r="K80" i="12"/>
  <c r="M79" i="12"/>
  <c r="L79" i="12"/>
  <c r="K79" i="12"/>
  <c r="M78" i="12"/>
  <c r="L78" i="12"/>
  <c r="K78" i="12"/>
  <c r="M77" i="12"/>
  <c r="L77" i="12"/>
  <c r="K77" i="12"/>
  <c r="M76" i="12"/>
  <c r="L76" i="12"/>
  <c r="K76" i="12"/>
  <c r="M75" i="12"/>
  <c r="L75" i="12"/>
  <c r="K75" i="12"/>
  <c r="M74" i="12"/>
  <c r="L74" i="12"/>
  <c r="K74" i="12"/>
  <c r="M73" i="12"/>
  <c r="L73" i="12"/>
  <c r="K73" i="12"/>
  <c r="M72" i="12"/>
  <c r="L72" i="12"/>
  <c r="K72" i="12"/>
  <c r="M71" i="12"/>
  <c r="L71" i="12"/>
  <c r="K71" i="12"/>
  <c r="M70" i="12"/>
  <c r="L70" i="12"/>
  <c r="K70" i="12"/>
  <c r="M69" i="12"/>
  <c r="L69" i="12"/>
  <c r="K69" i="12"/>
  <c r="M68" i="12"/>
  <c r="L68" i="12"/>
  <c r="K68" i="12"/>
  <c r="M67" i="12"/>
  <c r="L67" i="12"/>
  <c r="K67" i="12"/>
  <c r="M66" i="12"/>
  <c r="L66" i="12"/>
  <c r="K66" i="12"/>
  <c r="M65" i="12"/>
  <c r="L65" i="12"/>
  <c r="K65" i="12"/>
  <c r="M64" i="12"/>
  <c r="L64" i="12"/>
  <c r="K64" i="12"/>
  <c r="M63" i="12"/>
  <c r="L63" i="12"/>
  <c r="K63" i="12"/>
  <c r="M62" i="12"/>
  <c r="L62" i="12"/>
  <c r="K62" i="12"/>
  <c r="M61" i="12"/>
  <c r="L61" i="12"/>
  <c r="K61" i="12"/>
  <c r="M60" i="12"/>
  <c r="L60" i="12"/>
  <c r="K60" i="12"/>
  <c r="M59" i="12"/>
  <c r="L59" i="12"/>
  <c r="K59" i="12"/>
  <c r="M58" i="12"/>
  <c r="L58" i="12"/>
  <c r="K58" i="12"/>
  <c r="M57" i="12"/>
  <c r="L57" i="12"/>
  <c r="K57" i="12"/>
  <c r="M56" i="12"/>
  <c r="L56" i="12"/>
  <c r="K56" i="12"/>
  <c r="M55" i="12"/>
  <c r="L55" i="12"/>
  <c r="K55" i="12"/>
  <c r="M54" i="12"/>
  <c r="L54" i="12"/>
  <c r="K54" i="12"/>
  <c r="M53" i="12"/>
  <c r="L53" i="12"/>
  <c r="K53" i="12"/>
  <c r="M52" i="12"/>
  <c r="L52" i="12"/>
  <c r="K52" i="12"/>
  <c r="M51" i="12"/>
  <c r="L51" i="12"/>
  <c r="K51" i="12"/>
  <c r="M50" i="12"/>
  <c r="L50" i="12"/>
  <c r="K50" i="12"/>
  <c r="M49" i="12"/>
  <c r="L49" i="12"/>
  <c r="K49" i="12"/>
  <c r="M48" i="12"/>
  <c r="L48" i="12"/>
  <c r="K48" i="12"/>
  <c r="M47" i="12"/>
  <c r="L47" i="12"/>
  <c r="K47" i="12"/>
  <c r="M46" i="12"/>
  <c r="L46" i="12"/>
  <c r="K46" i="12"/>
  <c r="M45" i="12"/>
  <c r="L45" i="12"/>
  <c r="K45" i="12"/>
  <c r="M44" i="12"/>
  <c r="L44" i="12"/>
  <c r="K44" i="12"/>
  <c r="M43" i="12"/>
  <c r="L43" i="12"/>
  <c r="K43" i="12"/>
  <c r="M42" i="12"/>
  <c r="L42" i="12"/>
  <c r="K42" i="12"/>
  <c r="M41" i="12"/>
  <c r="L41" i="12"/>
  <c r="K41" i="12"/>
  <c r="M40" i="12"/>
  <c r="L40" i="12"/>
  <c r="K40" i="12"/>
  <c r="M39" i="12"/>
  <c r="L39" i="12"/>
  <c r="K39" i="12"/>
  <c r="M38" i="12"/>
  <c r="L38" i="12"/>
  <c r="K38" i="12"/>
  <c r="M37" i="12"/>
  <c r="L37" i="12"/>
  <c r="K37" i="12"/>
  <c r="M36" i="12"/>
  <c r="L36" i="12"/>
  <c r="K36" i="12"/>
  <c r="M35" i="12"/>
  <c r="L35" i="12"/>
  <c r="K35" i="12"/>
  <c r="M34" i="12"/>
  <c r="L34" i="12"/>
  <c r="K34" i="12"/>
  <c r="M33" i="12"/>
  <c r="L33" i="12"/>
  <c r="K33" i="12"/>
  <c r="M32" i="12"/>
  <c r="L32" i="12"/>
  <c r="K32" i="12"/>
  <c r="M31" i="12"/>
  <c r="L31" i="12"/>
  <c r="K31" i="12"/>
  <c r="M30" i="12"/>
  <c r="L30" i="12"/>
  <c r="K30" i="12"/>
  <c r="M29" i="12"/>
  <c r="L29" i="12"/>
  <c r="K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L24" i="12"/>
  <c r="M24" i="12" s="1"/>
  <c r="K24" i="12"/>
  <c r="L23" i="12"/>
  <c r="M23" i="12" s="1"/>
  <c r="K23" i="12"/>
  <c r="L22" i="12"/>
  <c r="M22" i="12" s="1"/>
  <c r="K22" i="12"/>
  <c r="L21" i="12"/>
  <c r="M21" i="12" s="1"/>
  <c r="K21" i="12"/>
  <c r="M20" i="12"/>
  <c r="L20" i="12"/>
  <c r="K20" i="12"/>
  <c r="L19" i="12"/>
  <c r="M19" i="12" s="1"/>
  <c r="K19" i="12"/>
  <c r="L18" i="12"/>
  <c r="M18" i="12" s="1"/>
  <c r="K18" i="12"/>
  <c r="L17" i="12"/>
  <c r="M17" i="12" s="1"/>
  <c r="K17" i="12"/>
  <c r="L16" i="12"/>
  <c r="M16" i="12" s="1"/>
  <c r="K16" i="12"/>
  <c r="L15" i="12"/>
  <c r="M15" i="12" s="1"/>
  <c r="K15" i="12"/>
  <c r="M14" i="12"/>
  <c r="L14" i="12"/>
  <c r="K14" i="12"/>
  <c r="L13" i="12"/>
  <c r="M13" i="12" s="1"/>
  <c r="K13" i="12"/>
  <c r="L12" i="12"/>
  <c r="M12" i="12" s="1"/>
  <c r="K12" i="12"/>
  <c r="L11" i="12"/>
  <c r="M11" i="12" s="1"/>
  <c r="K11" i="12"/>
  <c r="L10" i="12"/>
  <c r="M10" i="12" s="1"/>
  <c r="K10" i="12"/>
  <c r="L9" i="12"/>
  <c r="M9" i="12" s="1"/>
  <c r="K9" i="12"/>
  <c r="M200" i="13"/>
  <c r="L200" i="13"/>
  <c r="K200" i="13"/>
  <c r="M199" i="13"/>
  <c r="L199" i="13"/>
  <c r="K199" i="13"/>
  <c r="M198" i="13"/>
  <c r="L198" i="13"/>
  <c r="K198" i="13"/>
  <c r="M197" i="13"/>
  <c r="L197" i="13"/>
  <c r="K197" i="13"/>
  <c r="M196" i="13"/>
  <c r="L196" i="13"/>
  <c r="K196" i="13"/>
  <c r="M195" i="13"/>
  <c r="L195" i="13"/>
  <c r="K195" i="13"/>
  <c r="M194" i="13"/>
  <c r="L194" i="13"/>
  <c r="K194" i="13"/>
  <c r="M193" i="13"/>
  <c r="L193" i="13"/>
  <c r="K193" i="13"/>
  <c r="M192" i="13"/>
  <c r="L192" i="13"/>
  <c r="K192" i="13"/>
  <c r="M191" i="13"/>
  <c r="L191" i="13"/>
  <c r="K191" i="13"/>
  <c r="M190" i="13"/>
  <c r="L190" i="13"/>
  <c r="K190" i="13"/>
  <c r="M189" i="13"/>
  <c r="L189" i="13"/>
  <c r="K189" i="13"/>
  <c r="M188" i="13"/>
  <c r="L188" i="13"/>
  <c r="K188" i="13"/>
  <c r="M187" i="13"/>
  <c r="L187" i="13"/>
  <c r="K187" i="13"/>
  <c r="M186" i="13"/>
  <c r="L186" i="13"/>
  <c r="K186" i="13"/>
  <c r="M185" i="13"/>
  <c r="L185" i="13"/>
  <c r="K185" i="13"/>
  <c r="M184" i="13"/>
  <c r="L184" i="13"/>
  <c r="K184" i="13"/>
  <c r="M183" i="13"/>
  <c r="L183" i="13"/>
  <c r="K183" i="13"/>
  <c r="M182" i="13"/>
  <c r="L182" i="13"/>
  <c r="K182" i="13"/>
  <c r="M181" i="13"/>
  <c r="L181" i="13"/>
  <c r="K181" i="13"/>
  <c r="M180" i="13"/>
  <c r="L180" i="13"/>
  <c r="K180" i="13"/>
  <c r="M179" i="13"/>
  <c r="L179" i="13"/>
  <c r="K179" i="13"/>
  <c r="M178" i="13"/>
  <c r="L178" i="13"/>
  <c r="K178" i="13"/>
  <c r="M177" i="13"/>
  <c r="L177" i="13"/>
  <c r="K177" i="13"/>
  <c r="M176" i="13"/>
  <c r="L176" i="13"/>
  <c r="K176" i="13"/>
  <c r="M175" i="13"/>
  <c r="L175" i="13"/>
  <c r="K175" i="13"/>
  <c r="M174" i="13"/>
  <c r="L174" i="13"/>
  <c r="K174" i="13"/>
  <c r="M173" i="13"/>
  <c r="L173" i="13"/>
  <c r="K173" i="13"/>
  <c r="M172" i="13"/>
  <c r="L172" i="13"/>
  <c r="K172" i="13"/>
  <c r="M171" i="13"/>
  <c r="L171" i="13"/>
  <c r="K171" i="13"/>
  <c r="M170" i="13"/>
  <c r="L170" i="13"/>
  <c r="K170" i="13"/>
  <c r="M169" i="13"/>
  <c r="L169" i="13"/>
  <c r="K169" i="13"/>
  <c r="M168" i="13"/>
  <c r="L168" i="13"/>
  <c r="K168" i="13"/>
  <c r="M167" i="13"/>
  <c r="L167" i="13"/>
  <c r="K167" i="13"/>
  <c r="M166" i="13"/>
  <c r="L166" i="13"/>
  <c r="K166" i="13"/>
  <c r="M165" i="13"/>
  <c r="L165" i="13"/>
  <c r="K165" i="13"/>
  <c r="M164" i="13"/>
  <c r="L164" i="13"/>
  <c r="K164" i="13"/>
  <c r="M163" i="13"/>
  <c r="L163" i="13"/>
  <c r="K163" i="13"/>
  <c r="M162" i="13"/>
  <c r="L162" i="13"/>
  <c r="K162" i="13"/>
  <c r="M161" i="13"/>
  <c r="L161" i="13"/>
  <c r="K161" i="13"/>
  <c r="M160" i="13"/>
  <c r="L160" i="13"/>
  <c r="K160" i="13"/>
  <c r="M159" i="13"/>
  <c r="L159" i="13"/>
  <c r="K159" i="13"/>
  <c r="M158" i="13"/>
  <c r="L158" i="13"/>
  <c r="K158" i="13"/>
  <c r="M157" i="13"/>
  <c r="L157" i="13"/>
  <c r="K157" i="13"/>
  <c r="M156" i="13"/>
  <c r="L156" i="13"/>
  <c r="K156" i="13"/>
  <c r="M155" i="13"/>
  <c r="L155" i="13"/>
  <c r="K155" i="13"/>
  <c r="M154" i="13"/>
  <c r="L154" i="13"/>
  <c r="K154" i="13"/>
  <c r="M153" i="13"/>
  <c r="L153" i="13"/>
  <c r="K153" i="13"/>
  <c r="M152" i="13"/>
  <c r="L152" i="13"/>
  <c r="K152" i="13"/>
  <c r="M151" i="13"/>
  <c r="L151" i="13"/>
  <c r="K151" i="13"/>
  <c r="M150" i="13"/>
  <c r="L150" i="13"/>
  <c r="K150" i="13"/>
  <c r="M149" i="13"/>
  <c r="L149" i="13"/>
  <c r="K149" i="13"/>
  <c r="M148" i="13"/>
  <c r="L148" i="13"/>
  <c r="K148" i="13"/>
  <c r="M147" i="13"/>
  <c r="L147" i="13"/>
  <c r="K147" i="13"/>
  <c r="M146" i="13"/>
  <c r="L146" i="13"/>
  <c r="K146" i="13"/>
  <c r="M145" i="13"/>
  <c r="L145" i="13"/>
  <c r="K145" i="13"/>
  <c r="M144" i="13"/>
  <c r="L144" i="13"/>
  <c r="K144" i="13"/>
  <c r="M143" i="13"/>
  <c r="L143" i="13"/>
  <c r="K143" i="13"/>
  <c r="M142" i="13"/>
  <c r="L142" i="13"/>
  <c r="K142" i="13"/>
  <c r="M141" i="13"/>
  <c r="L141" i="13"/>
  <c r="K141" i="13"/>
  <c r="M140" i="13"/>
  <c r="L140" i="13"/>
  <c r="K140" i="13"/>
  <c r="M139" i="13"/>
  <c r="L139" i="13"/>
  <c r="K139" i="13"/>
  <c r="M138" i="13"/>
  <c r="L138" i="13"/>
  <c r="K138" i="13"/>
  <c r="M137" i="13"/>
  <c r="L137" i="13"/>
  <c r="K137" i="13"/>
  <c r="M136" i="13"/>
  <c r="L136" i="13"/>
  <c r="K136" i="13"/>
  <c r="M135" i="13"/>
  <c r="L135" i="13"/>
  <c r="K135" i="13"/>
  <c r="M134" i="13"/>
  <c r="L134" i="13"/>
  <c r="K134" i="13"/>
  <c r="M133" i="13"/>
  <c r="L133" i="13"/>
  <c r="K133" i="13"/>
  <c r="M132" i="13"/>
  <c r="L132" i="13"/>
  <c r="K132" i="13"/>
  <c r="M131" i="13"/>
  <c r="L131" i="13"/>
  <c r="K131" i="13"/>
  <c r="M130" i="13"/>
  <c r="L130" i="13"/>
  <c r="K130" i="13"/>
  <c r="M129" i="13"/>
  <c r="L129" i="13"/>
  <c r="K129" i="13"/>
  <c r="M128" i="13"/>
  <c r="L128" i="13"/>
  <c r="K128" i="13"/>
  <c r="M127" i="13"/>
  <c r="L127" i="13"/>
  <c r="K127" i="13"/>
  <c r="M126" i="13"/>
  <c r="L126" i="13"/>
  <c r="K126" i="13"/>
  <c r="M125" i="13"/>
  <c r="L125" i="13"/>
  <c r="K125" i="13"/>
  <c r="M124" i="13"/>
  <c r="L124" i="13"/>
  <c r="K124" i="13"/>
  <c r="M123" i="13"/>
  <c r="L123" i="13"/>
  <c r="K123" i="13"/>
  <c r="M122" i="13"/>
  <c r="L122" i="13"/>
  <c r="K122" i="13"/>
  <c r="M121" i="13"/>
  <c r="L121" i="13"/>
  <c r="K121" i="13"/>
  <c r="M120" i="13"/>
  <c r="L120" i="13"/>
  <c r="K120" i="13"/>
  <c r="M119" i="13"/>
  <c r="L119" i="13"/>
  <c r="K119" i="13"/>
  <c r="M118" i="13"/>
  <c r="L118" i="13"/>
  <c r="K118" i="13"/>
  <c r="M117" i="13"/>
  <c r="L117" i="13"/>
  <c r="K117" i="13"/>
  <c r="M116" i="13"/>
  <c r="L116" i="13"/>
  <c r="K116" i="13"/>
  <c r="M115" i="13"/>
  <c r="L115" i="13"/>
  <c r="K115" i="13"/>
  <c r="M114" i="13"/>
  <c r="L114" i="13"/>
  <c r="K114" i="13"/>
  <c r="M113" i="13"/>
  <c r="L113" i="13"/>
  <c r="K113" i="13"/>
  <c r="M112" i="13"/>
  <c r="L112" i="13"/>
  <c r="K112" i="13"/>
  <c r="M111" i="13"/>
  <c r="L111" i="13"/>
  <c r="K111" i="13"/>
  <c r="M110" i="13"/>
  <c r="L110" i="13"/>
  <c r="K110" i="13"/>
  <c r="M109" i="13"/>
  <c r="L109" i="13"/>
  <c r="K109" i="13"/>
  <c r="M108" i="13"/>
  <c r="L108" i="13"/>
  <c r="K108" i="13"/>
  <c r="M107" i="13"/>
  <c r="L107" i="13"/>
  <c r="K107" i="13"/>
  <c r="M106" i="13"/>
  <c r="L106" i="13"/>
  <c r="K106" i="13"/>
  <c r="M105" i="13"/>
  <c r="L105" i="13"/>
  <c r="K105" i="13"/>
  <c r="M104" i="13"/>
  <c r="L104" i="13"/>
  <c r="K104" i="13"/>
  <c r="M103" i="13"/>
  <c r="L103" i="13"/>
  <c r="K103" i="13"/>
  <c r="M102" i="13"/>
  <c r="L102" i="13"/>
  <c r="K102" i="13"/>
  <c r="M101" i="13"/>
  <c r="L101" i="13"/>
  <c r="K101" i="13"/>
  <c r="M100" i="13"/>
  <c r="L100" i="13"/>
  <c r="K100" i="13"/>
  <c r="M99" i="13"/>
  <c r="L99" i="13"/>
  <c r="K99" i="13"/>
  <c r="M98" i="13"/>
  <c r="L98" i="13"/>
  <c r="K98" i="13"/>
  <c r="M97" i="13"/>
  <c r="L97" i="13"/>
  <c r="K97" i="13"/>
  <c r="M96" i="13"/>
  <c r="L96" i="13"/>
  <c r="K96" i="13"/>
  <c r="M95" i="13"/>
  <c r="L95" i="13"/>
  <c r="K95" i="13"/>
  <c r="M94" i="13"/>
  <c r="L94" i="13"/>
  <c r="K94" i="13"/>
  <c r="M93" i="13"/>
  <c r="L93" i="13"/>
  <c r="K93" i="13"/>
  <c r="M92" i="13"/>
  <c r="L92" i="13"/>
  <c r="K92" i="13"/>
  <c r="M91" i="13"/>
  <c r="L91" i="13"/>
  <c r="K91" i="13"/>
  <c r="M90" i="13"/>
  <c r="L90" i="13"/>
  <c r="K90" i="13"/>
  <c r="M89" i="13"/>
  <c r="L89" i="13"/>
  <c r="K89" i="13"/>
  <c r="M88" i="13"/>
  <c r="L88" i="13"/>
  <c r="K88" i="13"/>
  <c r="M87" i="13"/>
  <c r="L87" i="13"/>
  <c r="K87" i="13"/>
  <c r="M86" i="13"/>
  <c r="L86" i="13"/>
  <c r="K86" i="13"/>
  <c r="M85" i="13"/>
  <c r="L85" i="13"/>
  <c r="K85" i="13"/>
  <c r="M84" i="13"/>
  <c r="L84" i="13"/>
  <c r="K84" i="13"/>
  <c r="M83" i="13"/>
  <c r="L83" i="13"/>
  <c r="K83" i="13"/>
  <c r="M82" i="13"/>
  <c r="L82" i="13"/>
  <c r="K82" i="13"/>
  <c r="M81" i="13"/>
  <c r="L81" i="13"/>
  <c r="K81" i="13"/>
  <c r="M80" i="13"/>
  <c r="L80" i="13"/>
  <c r="K80" i="13"/>
  <c r="M79" i="13"/>
  <c r="L79" i="13"/>
  <c r="K79" i="13"/>
  <c r="M78" i="13"/>
  <c r="L78" i="13"/>
  <c r="K78" i="13"/>
  <c r="M77" i="13"/>
  <c r="L77" i="13"/>
  <c r="K77" i="13"/>
  <c r="M76" i="13"/>
  <c r="L76" i="13"/>
  <c r="K76" i="13"/>
  <c r="M75" i="13"/>
  <c r="L75" i="13"/>
  <c r="K75" i="13"/>
  <c r="M74" i="13"/>
  <c r="L74" i="13"/>
  <c r="K74" i="13"/>
  <c r="M73" i="13"/>
  <c r="L73" i="13"/>
  <c r="K73" i="13"/>
  <c r="M72" i="13"/>
  <c r="L72" i="13"/>
  <c r="K72" i="13"/>
  <c r="M71" i="13"/>
  <c r="L71" i="13"/>
  <c r="K71" i="13"/>
  <c r="M70" i="13"/>
  <c r="L70" i="13"/>
  <c r="K70" i="13"/>
  <c r="M69" i="13"/>
  <c r="L69" i="13"/>
  <c r="K69" i="13"/>
  <c r="M68" i="13"/>
  <c r="L68" i="13"/>
  <c r="K68" i="13"/>
  <c r="M67" i="13"/>
  <c r="L67" i="13"/>
  <c r="K6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L58" i="13"/>
  <c r="K58" i="13"/>
  <c r="M57" i="13"/>
  <c r="L57" i="13"/>
  <c r="K57" i="13"/>
  <c r="M56" i="13"/>
  <c r="L56" i="13"/>
  <c r="K56" i="13"/>
  <c r="M55" i="13"/>
  <c r="L55" i="13"/>
  <c r="K55" i="13"/>
  <c r="M54" i="13"/>
  <c r="L54" i="13"/>
  <c r="K54" i="13"/>
  <c r="M53" i="13"/>
  <c r="L53" i="13"/>
  <c r="K53" i="13"/>
  <c r="M52" i="13"/>
  <c r="L52" i="13"/>
  <c r="K52" i="13"/>
  <c r="M51" i="13"/>
  <c r="L51" i="13"/>
  <c r="K51" i="13"/>
  <c r="M50" i="13"/>
  <c r="L50" i="13"/>
  <c r="K50" i="13"/>
  <c r="M49" i="13"/>
  <c r="L49" i="13"/>
  <c r="K49" i="13"/>
  <c r="M48" i="13"/>
  <c r="L48" i="13"/>
  <c r="K48" i="13"/>
  <c r="M47" i="13"/>
  <c r="L47" i="13"/>
  <c r="K47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K32" i="13"/>
  <c r="M31" i="13"/>
  <c r="L31" i="13"/>
  <c r="K31" i="13"/>
  <c r="M30" i="13"/>
  <c r="L30" i="13"/>
  <c r="K30" i="13"/>
  <c r="M29" i="13"/>
  <c r="L29" i="13"/>
  <c r="K29" i="13"/>
  <c r="M28" i="13"/>
  <c r="L28" i="13"/>
  <c r="K28" i="13"/>
  <c r="M27" i="13"/>
  <c r="L27" i="13"/>
  <c r="K27" i="13"/>
  <c r="M26" i="13"/>
  <c r="L26" i="13"/>
  <c r="K26" i="13"/>
  <c r="M25" i="13"/>
  <c r="L25" i="13"/>
  <c r="K25" i="13"/>
  <c r="M24" i="13"/>
  <c r="L24" i="13"/>
  <c r="K24" i="13"/>
  <c r="M23" i="13"/>
  <c r="L23" i="13"/>
  <c r="K23" i="13"/>
  <c r="L22" i="13"/>
  <c r="M22" i="13" s="1"/>
  <c r="K22" i="13"/>
  <c r="M21" i="13"/>
  <c r="L21" i="13"/>
  <c r="K21" i="13"/>
  <c r="L20" i="13"/>
  <c r="M20" i="13" s="1"/>
  <c r="K20" i="13"/>
  <c r="L19" i="13"/>
  <c r="M19" i="13" s="1"/>
  <c r="K19" i="13"/>
  <c r="L18" i="13"/>
  <c r="M18" i="13" s="1"/>
  <c r="K18" i="13"/>
  <c r="L17" i="13"/>
  <c r="M17" i="13" s="1"/>
  <c r="K17" i="13"/>
  <c r="L16" i="13"/>
  <c r="M16" i="13" s="1"/>
  <c r="K16" i="13"/>
  <c r="L15" i="13"/>
  <c r="M15" i="13" s="1"/>
  <c r="K15" i="13"/>
  <c r="M14" i="13"/>
  <c r="L14" i="13"/>
  <c r="K14" i="13"/>
  <c r="L13" i="13"/>
  <c r="M13" i="13" s="1"/>
  <c r="K13" i="13"/>
  <c r="L12" i="13"/>
  <c r="M12" i="13" s="1"/>
  <c r="K12" i="13"/>
  <c r="L11" i="13"/>
  <c r="M11" i="13" s="1"/>
  <c r="K11" i="13"/>
  <c r="L10" i="13"/>
  <c r="M10" i="13" s="1"/>
  <c r="K10" i="13"/>
  <c r="L9" i="13"/>
  <c r="M9" i="13" s="1"/>
  <c r="K9" i="13"/>
  <c r="M200" i="14"/>
  <c r="L200" i="14"/>
  <c r="K200" i="14"/>
  <c r="M199" i="14"/>
  <c r="L199" i="14"/>
  <c r="K199" i="14"/>
  <c r="M198" i="14"/>
  <c r="L198" i="14"/>
  <c r="K198" i="14"/>
  <c r="M197" i="14"/>
  <c r="L197" i="14"/>
  <c r="K197" i="14"/>
  <c r="M196" i="14"/>
  <c r="L196" i="14"/>
  <c r="K196" i="14"/>
  <c r="M195" i="14"/>
  <c r="L195" i="14"/>
  <c r="K195" i="14"/>
  <c r="M194" i="14"/>
  <c r="L194" i="14"/>
  <c r="K194" i="14"/>
  <c r="M193" i="14"/>
  <c r="L193" i="14"/>
  <c r="K193" i="14"/>
  <c r="M192" i="14"/>
  <c r="L192" i="14"/>
  <c r="K192" i="14"/>
  <c r="M191" i="14"/>
  <c r="L191" i="14"/>
  <c r="K191" i="14"/>
  <c r="M190" i="14"/>
  <c r="L190" i="14"/>
  <c r="K190" i="14"/>
  <c r="M189" i="14"/>
  <c r="L189" i="14"/>
  <c r="K189" i="14"/>
  <c r="M188" i="14"/>
  <c r="L188" i="14"/>
  <c r="K188" i="14"/>
  <c r="M187" i="14"/>
  <c r="L187" i="14"/>
  <c r="K187" i="14"/>
  <c r="M186" i="14"/>
  <c r="L186" i="14"/>
  <c r="K186" i="14"/>
  <c r="M185" i="14"/>
  <c r="L185" i="14"/>
  <c r="K185" i="14"/>
  <c r="M184" i="14"/>
  <c r="L184" i="14"/>
  <c r="K184" i="14"/>
  <c r="M183" i="14"/>
  <c r="L183" i="14"/>
  <c r="K183" i="14"/>
  <c r="M182" i="14"/>
  <c r="L182" i="14"/>
  <c r="K182" i="14"/>
  <c r="M181" i="14"/>
  <c r="L181" i="14"/>
  <c r="K181" i="14"/>
  <c r="M180" i="14"/>
  <c r="L180" i="14"/>
  <c r="K180" i="14"/>
  <c r="M179" i="14"/>
  <c r="L179" i="14"/>
  <c r="K179" i="14"/>
  <c r="M178" i="14"/>
  <c r="L178" i="14"/>
  <c r="K178" i="14"/>
  <c r="M177" i="14"/>
  <c r="L177" i="14"/>
  <c r="K177" i="14"/>
  <c r="M176" i="14"/>
  <c r="L176" i="14"/>
  <c r="K176" i="14"/>
  <c r="M175" i="14"/>
  <c r="L175" i="14"/>
  <c r="K175" i="14"/>
  <c r="M174" i="14"/>
  <c r="L174" i="14"/>
  <c r="K174" i="14"/>
  <c r="M173" i="14"/>
  <c r="L173" i="14"/>
  <c r="K173" i="14"/>
  <c r="M172" i="14"/>
  <c r="L172" i="14"/>
  <c r="K172" i="14"/>
  <c r="M171" i="14"/>
  <c r="L171" i="14"/>
  <c r="K171" i="14"/>
  <c r="M170" i="14"/>
  <c r="L170" i="14"/>
  <c r="K170" i="14"/>
  <c r="M169" i="14"/>
  <c r="L169" i="14"/>
  <c r="K169" i="14"/>
  <c r="M168" i="14"/>
  <c r="L168" i="14"/>
  <c r="K168" i="14"/>
  <c r="M167" i="14"/>
  <c r="L167" i="14"/>
  <c r="K167" i="14"/>
  <c r="M166" i="14"/>
  <c r="L166" i="14"/>
  <c r="K166" i="14"/>
  <c r="M165" i="14"/>
  <c r="L165" i="14"/>
  <c r="K165" i="14"/>
  <c r="M164" i="14"/>
  <c r="L164" i="14"/>
  <c r="K164" i="14"/>
  <c r="M163" i="14"/>
  <c r="L163" i="14"/>
  <c r="K163" i="14"/>
  <c r="M162" i="14"/>
  <c r="L162" i="14"/>
  <c r="K162" i="14"/>
  <c r="M161" i="14"/>
  <c r="L161" i="14"/>
  <c r="K161" i="14"/>
  <c r="M160" i="14"/>
  <c r="L160" i="14"/>
  <c r="K160" i="14"/>
  <c r="M159" i="14"/>
  <c r="L159" i="14"/>
  <c r="K159" i="14"/>
  <c r="M158" i="14"/>
  <c r="L158" i="14"/>
  <c r="K158" i="14"/>
  <c r="M157" i="14"/>
  <c r="L157" i="14"/>
  <c r="K157" i="14"/>
  <c r="M156" i="14"/>
  <c r="L156" i="14"/>
  <c r="K156" i="14"/>
  <c r="M155" i="14"/>
  <c r="L155" i="14"/>
  <c r="K155" i="14"/>
  <c r="M154" i="14"/>
  <c r="L154" i="14"/>
  <c r="K154" i="14"/>
  <c r="M153" i="14"/>
  <c r="L153" i="14"/>
  <c r="K153" i="14"/>
  <c r="M152" i="14"/>
  <c r="L152" i="14"/>
  <c r="K152" i="14"/>
  <c r="M151" i="14"/>
  <c r="L151" i="14"/>
  <c r="K151" i="14"/>
  <c r="M150" i="14"/>
  <c r="L150" i="14"/>
  <c r="K150" i="14"/>
  <c r="M149" i="14"/>
  <c r="L149" i="14"/>
  <c r="K149" i="14"/>
  <c r="M148" i="14"/>
  <c r="L148" i="14"/>
  <c r="K148" i="14"/>
  <c r="M147" i="14"/>
  <c r="L147" i="14"/>
  <c r="K147" i="14"/>
  <c r="M146" i="14"/>
  <c r="L146" i="14"/>
  <c r="K146" i="14"/>
  <c r="M145" i="14"/>
  <c r="L145" i="14"/>
  <c r="K145" i="14"/>
  <c r="M144" i="14"/>
  <c r="L144" i="14"/>
  <c r="K144" i="14"/>
  <c r="M143" i="14"/>
  <c r="L143" i="14"/>
  <c r="K143" i="14"/>
  <c r="M142" i="14"/>
  <c r="L142" i="14"/>
  <c r="K142" i="14"/>
  <c r="M141" i="14"/>
  <c r="L141" i="14"/>
  <c r="K141" i="14"/>
  <c r="M140" i="14"/>
  <c r="L140" i="14"/>
  <c r="K140" i="14"/>
  <c r="M139" i="14"/>
  <c r="L139" i="14"/>
  <c r="K139" i="14"/>
  <c r="M138" i="14"/>
  <c r="L138" i="14"/>
  <c r="K138" i="14"/>
  <c r="M137" i="14"/>
  <c r="L137" i="14"/>
  <c r="K137" i="14"/>
  <c r="M136" i="14"/>
  <c r="L136" i="14"/>
  <c r="K136" i="14"/>
  <c r="M135" i="14"/>
  <c r="L135" i="14"/>
  <c r="K135" i="14"/>
  <c r="M134" i="14"/>
  <c r="L134" i="14"/>
  <c r="K134" i="14"/>
  <c r="M133" i="14"/>
  <c r="L133" i="14"/>
  <c r="K133" i="14"/>
  <c r="M132" i="14"/>
  <c r="L132" i="14"/>
  <c r="K132" i="14"/>
  <c r="M131" i="14"/>
  <c r="L131" i="14"/>
  <c r="K131" i="14"/>
  <c r="M130" i="14"/>
  <c r="L130" i="14"/>
  <c r="K130" i="14"/>
  <c r="M129" i="14"/>
  <c r="L129" i="14"/>
  <c r="K129" i="14"/>
  <c r="M128" i="14"/>
  <c r="L128" i="14"/>
  <c r="K128" i="14"/>
  <c r="M127" i="14"/>
  <c r="L127" i="14"/>
  <c r="K127" i="14"/>
  <c r="M126" i="14"/>
  <c r="L126" i="14"/>
  <c r="K126" i="14"/>
  <c r="M125" i="14"/>
  <c r="L125" i="14"/>
  <c r="K125" i="14"/>
  <c r="M124" i="14"/>
  <c r="L124" i="14"/>
  <c r="K124" i="14"/>
  <c r="M123" i="14"/>
  <c r="L123" i="14"/>
  <c r="K123" i="14"/>
  <c r="M122" i="14"/>
  <c r="L122" i="14"/>
  <c r="K122" i="14"/>
  <c r="M121" i="14"/>
  <c r="L121" i="14"/>
  <c r="K121" i="14"/>
  <c r="M120" i="14"/>
  <c r="L120" i="14"/>
  <c r="K120" i="14"/>
  <c r="M119" i="14"/>
  <c r="L119" i="14"/>
  <c r="K119" i="14"/>
  <c r="M118" i="14"/>
  <c r="L118" i="14"/>
  <c r="K118" i="14"/>
  <c r="M117" i="14"/>
  <c r="L117" i="14"/>
  <c r="K117" i="14"/>
  <c r="M116" i="14"/>
  <c r="L116" i="14"/>
  <c r="K116" i="14"/>
  <c r="M115" i="14"/>
  <c r="L115" i="14"/>
  <c r="K115" i="14"/>
  <c r="M114" i="14"/>
  <c r="L114" i="14"/>
  <c r="K114" i="14"/>
  <c r="M113" i="14"/>
  <c r="L113" i="14"/>
  <c r="K113" i="14"/>
  <c r="M112" i="14"/>
  <c r="L112" i="14"/>
  <c r="K112" i="14"/>
  <c r="M111" i="14"/>
  <c r="L111" i="14"/>
  <c r="K111" i="14"/>
  <c r="M110" i="14"/>
  <c r="L110" i="14"/>
  <c r="K110" i="14"/>
  <c r="M109" i="14"/>
  <c r="L109" i="14"/>
  <c r="K109" i="14"/>
  <c r="M108" i="14"/>
  <c r="L108" i="14"/>
  <c r="K108" i="14"/>
  <c r="M107" i="14"/>
  <c r="L107" i="14"/>
  <c r="K107" i="14"/>
  <c r="M106" i="14"/>
  <c r="L106" i="14"/>
  <c r="K106" i="14"/>
  <c r="M105" i="14"/>
  <c r="L105" i="14"/>
  <c r="K105" i="14"/>
  <c r="M104" i="14"/>
  <c r="L104" i="14"/>
  <c r="K104" i="14"/>
  <c r="M103" i="14"/>
  <c r="L103" i="14"/>
  <c r="K103" i="14"/>
  <c r="M102" i="14"/>
  <c r="L102" i="14"/>
  <c r="K102" i="14"/>
  <c r="M101" i="14"/>
  <c r="L101" i="14"/>
  <c r="K101" i="14"/>
  <c r="M100" i="14"/>
  <c r="L100" i="14"/>
  <c r="K100" i="14"/>
  <c r="M99" i="14"/>
  <c r="L99" i="14"/>
  <c r="K99" i="14"/>
  <c r="M98" i="14"/>
  <c r="L98" i="14"/>
  <c r="K98" i="14"/>
  <c r="M97" i="14"/>
  <c r="L97" i="14"/>
  <c r="K97" i="14"/>
  <c r="M96" i="14"/>
  <c r="L96" i="14"/>
  <c r="K96" i="14"/>
  <c r="M95" i="14"/>
  <c r="L95" i="14"/>
  <c r="K95" i="14"/>
  <c r="M94" i="14"/>
  <c r="L94" i="14"/>
  <c r="K94" i="14"/>
  <c r="M93" i="14"/>
  <c r="L93" i="14"/>
  <c r="K93" i="14"/>
  <c r="M92" i="14"/>
  <c r="L92" i="14"/>
  <c r="K92" i="14"/>
  <c r="M91" i="14"/>
  <c r="L91" i="14"/>
  <c r="K91" i="14"/>
  <c r="M90" i="14"/>
  <c r="L90" i="14"/>
  <c r="K90" i="14"/>
  <c r="M89" i="14"/>
  <c r="L89" i="14"/>
  <c r="K89" i="14"/>
  <c r="M88" i="14"/>
  <c r="L88" i="14"/>
  <c r="K88" i="14"/>
  <c r="M87" i="14"/>
  <c r="L87" i="14"/>
  <c r="K87" i="14"/>
  <c r="M86" i="14"/>
  <c r="L86" i="14"/>
  <c r="K86" i="14"/>
  <c r="M85" i="14"/>
  <c r="L85" i="14"/>
  <c r="K85" i="14"/>
  <c r="M84" i="14"/>
  <c r="L84" i="14"/>
  <c r="K84" i="14"/>
  <c r="M83" i="14"/>
  <c r="L83" i="14"/>
  <c r="K83" i="14"/>
  <c r="M82" i="14"/>
  <c r="L82" i="14"/>
  <c r="K82" i="14"/>
  <c r="M81" i="14"/>
  <c r="L81" i="14"/>
  <c r="K81" i="14"/>
  <c r="M80" i="14"/>
  <c r="L80" i="14"/>
  <c r="K80" i="14"/>
  <c r="M79" i="14"/>
  <c r="L79" i="14"/>
  <c r="K79" i="14"/>
  <c r="M78" i="14"/>
  <c r="L78" i="14"/>
  <c r="K78" i="14"/>
  <c r="M77" i="14"/>
  <c r="L77" i="14"/>
  <c r="K77" i="14"/>
  <c r="M76" i="14"/>
  <c r="L76" i="14"/>
  <c r="K76" i="14"/>
  <c r="M75" i="14"/>
  <c r="L75" i="14"/>
  <c r="K75" i="14"/>
  <c r="M74" i="14"/>
  <c r="L74" i="14"/>
  <c r="K74" i="14"/>
  <c r="M73" i="14"/>
  <c r="L73" i="14"/>
  <c r="K73" i="14"/>
  <c r="M72" i="14"/>
  <c r="L72" i="14"/>
  <c r="K72" i="14"/>
  <c r="M71" i="14"/>
  <c r="L71" i="14"/>
  <c r="K71" i="14"/>
  <c r="M70" i="14"/>
  <c r="L70" i="14"/>
  <c r="K70" i="14"/>
  <c r="M69" i="14"/>
  <c r="L69" i="14"/>
  <c r="K69" i="14"/>
  <c r="M68" i="14"/>
  <c r="L68" i="14"/>
  <c r="K68" i="14"/>
  <c r="M67" i="14"/>
  <c r="L67" i="14"/>
  <c r="K67" i="14"/>
  <c r="M66" i="14"/>
  <c r="L66" i="14"/>
  <c r="K66" i="14"/>
  <c r="M65" i="14"/>
  <c r="L65" i="14"/>
  <c r="K65" i="14"/>
  <c r="M64" i="14"/>
  <c r="L64" i="14"/>
  <c r="K64" i="14"/>
  <c r="M63" i="14"/>
  <c r="L63" i="14"/>
  <c r="K63" i="14"/>
  <c r="M62" i="14"/>
  <c r="L62" i="14"/>
  <c r="K62" i="14"/>
  <c r="M61" i="14"/>
  <c r="L61" i="14"/>
  <c r="K61" i="14"/>
  <c r="M60" i="14"/>
  <c r="L60" i="14"/>
  <c r="K60" i="14"/>
  <c r="M59" i="14"/>
  <c r="L59" i="14"/>
  <c r="K59" i="14"/>
  <c r="M58" i="14"/>
  <c r="L58" i="14"/>
  <c r="K58" i="14"/>
  <c r="M57" i="14"/>
  <c r="L57" i="14"/>
  <c r="K57" i="14"/>
  <c r="M56" i="14"/>
  <c r="L56" i="14"/>
  <c r="K56" i="14"/>
  <c r="M55" i="14"/>
  <c r="L55" i="14"/>
  <c r="K55" i="14"/>
  <c r="M54" i="14"/>
  <c r="L54" i="14"/>
  <c r="K54" i="14"/>
  <c r="M53" i="14"/>
  <c r="L53" i="14"/>
  <c r="K53" i="14"/>
  <c r="M52" i="14"/>
  <c r="L52" i="14"/>
  <c r="K52" i="14"/>
  <c r="M51" i="14"/>
  <c r="L51" i="14"/>
  <c r="K51" i="14"/>
  <c r="M50" i="14"/>
  <c r="L50" i="14"/>
  <c r="K50" i="14"/>
  <c r="M49" i="14"/>
  <c r="L49" i="14"/>
  <c r="K49" i="14"/>
  <c r="M48" i="14"/>
  <c r="L48" i="14"/>
  <c r="K48" i="14"/>
  <c r="M47" i="14"/>
  <c r="L47" i="14"/>
  <c r="K47" i="14"/>
  <c r="M46" i="14"/>
  <c r="L46" i="14"/>
  <c r="K46" i="14"/>
  <c r="M45" i="14"/>
  <c r="L45" i="14"/>
  <c r="K45" i="14"/>
  <c r="M44" i="14"/>
  <c r="L44" i="14"/>
  <c r="K44" i="14"/>
  <c r="M43" i="14"/>
  <c r="L43" i="14"/>
  <c r="K43" i="14"/>
  <c r="M42" i="14"/>
  <c r="L42" i="14"/>
  <c r="K42" i="14"/>
  <c r="M41" i="14"/>
  <c r="L41" i="14"/>
  <c r="K41" i="14"/>
  <c r="M40" i="14"/>
  <c r="L40" i="14"/>
  <c r="K40" i="14"/>
  <c r="M39" i="14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33" i="14"/>
  <c r="L33" i="14"/>
  <c r="K33" i="14"/>
  <c r="M32" i="14"/>
  <c r="L32" i="14"/>
  <c r="K32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7" i="14"/>
  <c r="L27" i="14"/>
  <c r="K27" i="14"/>
  <c r="M26" i="14"/>
  <c r="L26" i="14"/>
  <c r="K26" i="14"/>
  <c r="M25" i="14"/>
  <c r="L25" i="14"/>
  <c r="K25" i="14"/>
  <c r="M24" i="14"/>
  <c r="L24" i="14"/>
  <c r="K24" i="14"/>
  <c r="L23" i="14"/>
  <c r="M23" i="14" s="1"/>
  <c r="K23" i="14"/>
  <c r="L22" i="14"/>
  <c r="M22" i="14" s="1"/>
  <c r="K22" i="14"/>
  <c r="M21" i="14"/>
  <c r="L21" i="14"/>
  <c r="K21" i="14"/>
  <c r="M20" i="14"/>
  <c r="L20" i="14"/>
  <c r="K20" i="14"/>
  <c r="L19" i="14"/>
  <c r="M19" i="14" s="1"/>
  <c r="K19" i="14"/>
  <c r="L18" i="14"/>
  <c r="M18" i="14" s="1"/>
  <c r="K18" i="14"/>
  <c r="L17" i="14"/>
  <c r="M17" i="14" s="1"/>
  <c r="K17" i="14"/>
  <c r="L16" i="14"/>
  <c r="M16" i="14" s="1"/>
  <c r="K16" i="14"/>
  <c r="L15" i="14"/>
  <c r="M15" i="14" s="1"/>
  <c r="K15" i="14"/>
  <c r="L14" i="14"/>
  <c r="M14" i="14" s="1"/>
  <c r="K14" i="14"/>
  <c r="M13" i="14"/>
  <c r="L13" i="14"/>
  <c r="K13" i="14"/>
  <c r="M12" i="14"/>
  <c r="L12" i="14"/>
  <c r="K12" i="14"/>
  <c r="L11" i="14"/>
  <c r="M11" i="14" s="1"/>
  <c r="K11" i="14"/>
  <c r="L10" i="14"/>
  <c r="M10" i="14" s="1"/>
  <c r="K10" i="14"/>
  <c r="L9" i="14"/>
  <c r="M9" i="14" s="1"/>
  <c r="K9" i="14"/>
  <c r="M200" i="15"/>
  <c r="L200" i="15"/>
  <c r="K200" i="15"/>
  <c r="M199" i="15"/>
  <c r="L199" i="15"/>
  <c r="K199" i="15"/>
  <c r="M198" i="15"/>
  <c r="L198" i="15"/>
  <c r="K198" i="15"/>
  <c r="M197" i="15"/>
  <c r="L197" i="15"/>
  <c r="K197" i="15"/>
  <c r="M196" i="15"/>
  <c r="L196" i="15"/>
  <c r="K196" i="15"/>
  <c r="M195" i="15"/>
  <c r="L195" i="15"/>
  <c r="K195" i="15"/>
  <c r="M194" i="15"/>
  <c r="L194" i="15"/>
  <c r="K194" i="15"/>
  <c r="M193" i="15"/>
  <c r="L193" i="15"/>
  <c r="K193" i="15"/>
  <c r="M192" i="15"/>
  <c r="L192" i="15"/>
  <c r="K192" i="15"/>
  <c r="M191" i="15"/>
  <c r="L191" i="15"/>
  <c r="K191" i="15"/>
  <c r="M190" i="15"/>
  <c r="L190" i="15"/>
  <c r="K190" i="15"/>
  <c r="M189" i="15"/>
  <c r="L189" i="15"/>
  <c r="K189" i="15"/>
  <c r="M188" i="15"/>
  <c r="L188" i="15"/>
  <c r="K188" i="15"/>
  <c r="M187" i="15"/>
  <c r="L187" i="15"/>
  <c r="K187" i="15"/>
  <c r="M186" i="15"/>
  <c r="L186" i="15"/>
  <c r="K186" i="15"/>
  <c r="M185" i="15"/>
  <c r="L185" i="15"/>
  <c r="K185" i="15"/>
  <c r="M184" i="15"/>
  <c r="L184" i="15"/>
  <c r="K184" i="15"/>
  <c r="M183" i="15"/>
  <c r="L183" i="15"/>
  <c r="K183" i="15"/>
  <c r="M182" i="15"/>
  <c r="L182" i="15"/>
  <c r="K182" i="15"/>
  <c r="M181" i="15"/>
  <c r="L181" i="15"/>
  <c r="K181" i="15"/>
  <c r="M180" i="15"/>
  <c r="L180" i="15"/>
  <c r="K180" i="15"/>
  <c r="M179" i="15"/>
  <c r="L179" i="15"/>
  <c r="K179" i="15"/>
  <c r="M178" i="15"/>
  <c r="L178" i="15"/>
  <c r="K178" i="15"/>
  <c r="M177" i="15"/>
  <c r="L177" i="15"/>
  <c r="K177" i="15"/>
  <c r="M176" i="15"/>
  <c r="L176" i="15"/>
  <c r="K176" i="15"/>
  <c r="M175" i="15"/>
  <c r="L175" i="15"/>
  <c r="K175" i="15"/>
  <c r="M174" i="15"/>
  <c r="L174" i="15"/>
  <c r="K174" i="15"/>
  <c r="M173" i="15"/>
  <c r="L173" i="15"/>
  <c r="K173" i="15"/>
  <c r="M172" i="15"/>
  <c r="L172" i="15"/>
  <c r="K172" i="15"/>
  <c r="M171" i="15"/>
  <c r="L171" i="15"/>
  <c r="K171" i="15"/>
  <c r="M170" i="15"/>
  <c r="L170" i="15"/>
  <c r="K170" i="15"/>
  <c r="M169" i="15"/>
  <c r="L169" i="15"/>
  <c r="K169" i="15"/>
  <c r="M168" i="15"/>
  <c r="L168" i="15"/>
  <c r="K168" i="15"/>
  <c r="M167" i="15"/>
  <c r="L167" i="15"/>
  <c r="K167" i="15"/>
  <c r="M166" i="15"/>
  <c r="L166" i="15"/>
  <c r="K166" i="15"/>
  <c r="M165" i="15"/>
  <c r="L165" i="15"/>
  <c r="K165" i="15"/>
  <c r="M164" i="15"/>
  <c r="L164" i="15"/>
  <c r="K164" i="15"/>
  <c r="M163" i="15"/>
  <c r="L163" i="15"/>
  <c r="K163" i="15"/>
  <c r="M162" i="15"/>
  <c r="L162" i="15"/>
  <c r="K162" i="15"/>
  <c r="M161" i="15"/>
  <c r="L161" i="15"/>
  <c r="K161" i="15"/>
  <c r="M160" i="15"/>
  <c r="L160" i="15"/>
  <c r="K160" i="15"/>
  <c r="M159" i="15"/>
  <c r="L159" i="15"/>
  <c r="K159" i="15"/>
  <c r="M158" i="15"/>
  <c r="L158" i="15"/>
  <c r="K158" i="15"/>
  <c r="M157" i="15"/>
  <c r="L157" i="15"/>
  <c r="K157" i="15"/>
  <c r="M156" i="15"/>
  <c r="L156" i="15"/>
  <c r="K156" i="15"/>
  <c r="M155" i="15"/>
  <c r="L155" i="15"/>
  <c r="K155" i="15"/>
  <c r="M154" i="15"/>
  <c r="L154" i="15"/>
  <c r="K154" i="15"/>
  <c r="M153" i="15"/>
  <c r="L153" i="15"/>
  <c r="K153" i="15"/>
  <c r="M152" i="15"/>
  <c r="L152" i="15"/>
  <c r="K152" i="15"/>
  <c r="M151" i="15"/>
  <c r="L151" i="15"/>
  <c r="K151" i="15"/>
  <c r="M150" i="15"/>
  <c r="L150" i="15"/>
  <c r="K150" i="15"/>
  <c r="M149" i="15"/>
  <c r="L149" i="15"/>
  <c r="K149" i="15"/>
  <c r="M148" i="15"/>
  <c r="L148" i="15"/>
  <c r="K148" i="15"/>
  <c r="M147" i="15"/>
  <c r="L147" i="15"/>
  <c r="K147" i="15"/>
  <c r="M146" i="15"/>
  <c r="L146" i="15"/>
  <c r="K146" i="15"/>
  <c r="M145" i="15"/>
  <c r="L145" i="15"/>
  <c r="K145" i="15"/>
  <c r="M144" i="15"/>
  <c r="L144" i="15"/>
  <c r="K144" i="15"/>
  <c r="M143" i="15"/>
  <c r="L143" i="15"/>
  <c r="K143" i="15"/>
  <c r="M142" i="15"/>
  <c r="L142" i="15"/>
  <c r="K142" i="15"/>
  <c r="M141" i="15"/>
  <c r="L141" i="15"/>
  <c r="K141" i="15"/>
  <c r="M140" i="15"/>
  <c r="L140" i="15"/>
  <c r="K140" i="15"/>
  <c r="M139" i="15"/>
  <c r="L139" i="15"/>
  <c r="K139" i="15"/>
  <c r="M138" i="15"/>
  <c r="L138" i="15"/>
  <c r="K138" i="15"/>
  <c r="M137" i="15"/>
  <c r="L137" i="15"/>
  <c r="K137" i="15"/>
  <c r="M136" i="15"/>
  <c r="L136" i="15"/>
  <c r="K136" i="15"/>
  <c r="M135" i="15"/>
  <c r="L135" i="15"/>
  <c r="K135" i="15"/>
  <c r="M134" i="15"/>
  <c r="L134" i="15"/>
  <c r="K134" i="15"/>
  <c r="M133" i="15"/>
  <c r="L133" i="15"/>
  <c r="K133" i="15"/>
  <c r="M132" i="15"/>
  <c r="L132" i="15"/>
  <c r="K132" i="15"/>
  <c r="M131" i="15"/>
  <c r="L131" i="15"/>
  <c r="K131" i="15"/>
  <c r="M130" i="15"/>
  <c r="L130" i="15"/>
  <c r="K130" i="15"/>
  <c r="M129" i="15"/>
  <c r="L129" i="15"/>
  <c r="K129" i="15"/>
  <c r="M128" i="15"/>
  <c r="L128" i="15"/>
  <c r="K128" i="15"/>
  <c r="M127" i="15"/>
  <c r="L127" i="15"/>
  <c r="K127" i="15"/>
  <c r="M126" i="15"/>
  <c r="L126" i="15"/>
  <c r="K126" i="15"/>
  <c r="M125" i="15"/>
  <c r="L125" i="15"/>
  <c r="K125" i="15"/>
  <c r="M124" i="15"/>
  <c r="L124" i="15"/>
  <c r="K124" i="15"/>
  <c r="M123" i="15"/>
  <c r="L123" i="15"/>
  <c r="K123" i="15"/>
  <c r="M122" i="15"/>
  <c r="L122" i="15"/>
  <c r="K122" i="15"/>
  <c r="M121" i="15"/>
  <c r="L121" i="15"/>
  <c r="K121" i="15"/>
  <c r="M120" i="15"/>
  <c r="L120" i="15"/>
  <c r="K120" i="15"/>
  <c r="M119" i="15"/>
  <c r="L119" i="15"/>
  <c r="K119" i="15"/>
  <c r="M118" i="15"/>
  <c r="L118" i="15"/>
  <c r="K118" i="15"/>
  <c r="M117" i="15"/>
  <c r="L117" i="15"/>
  <c r="K117" i="15"/>
  <c r="M116" i="15"/>
  <c r="L116" i="15"/>
  <c r="K116" i="15"/>
  <c r="M115" i="15"/>
  <c r="L115" i="15"/>
  <c r="K115" i="15"/>
  <c r="M114" i="15"/>
  <c r="L114" i="15"/>
  <c r="K114" i="15"/>
  <c r="M113" i="15"/>
  <c r="L113" i="15"/>
  <c r="K113" i="15"/>
  <c r="M112" i="15"/>
  <c r="L112" i="15"/>
  <c r="K112" i="15"/>
  <c r="M111" i="15"/>
  <c r="L111" i="15"/>
  <c r="K111" i="15"/>
  <c r="M110" i="15"/>
  <c r="L110" i="15"/>
  <c r="K110" i="15"/>
  <c r="M109" i="15"/>
  <c r="L109" i="15"/>
  <c r="K109" i="15"/>
  <c r="M108" i="15"/>
  <c r="L108" i="15"/>
  <c r="K108" i="15"/>
  <c r="M107" i="15"/>
  <c r="L107" i="15"/>
  <c r="K107" i="15"/>
  <c r="M106" i="15"/>
  <c r="L106" i="15"/>
  <c r="K106" i="15"/>
  <c r="M105" i="15"/>
  <c r="L105" i="15"/>
  <c r="K105" i="15"/>
  <c r="M104" i="15"/>
  <c r="L104" i="15"/>
  <c r="K104" i="15"/>
  <c r="M103" i="15"/>
  <c r="L103" i="15"/>
  <c r="K103" i="15"/>
  <c r="M102" i="15"/>
  <c r="L102" i="15"/>
  <c r="K102" i="15"/>
  <c r="M101" i="15"/>
  <c r="L101" i="15"/>
  <c r="K101" i="15"/>
  <c r="M100" i="15"/>
  <c r="L100" i="15"/>
  <c r="K100" i="15"/>
  <c r="M99" i="15"/>
  <c r="L99" i="15"/>
  <c r="K99" i="15"/>
  <c r="M98" i="15"/>
  <c r="L98" i="15"/>
  <c r="K98" i="15"/>
  <c r="M97" i="15"/>
  <c r="L97" i="15"/>
  <c r="K97" i="15"/>
  <c r="M96" i="15"/>
  <c r="L96" i="15"/>
  <c r="K96" i="15"/>
  <c r="M95" i="15"/>
  <c r="L95" i="15"/>
  <c r="K95" i="15"/>
  <c r="M94" i="15"/>
  <c r="L94" i="15"/>
  <c r="K94" i="15"/>
  <c r="M93" i="15"/>
  <c r="L93" i="15"/>
  <c r="K93" i="15"/>
  <c r="M92" i="15"/>
  <c r="L92" i="15"/>
  <c r="K92" i="15"/>
  <c r="M91" i="15"/>
  <c r="L91" i="15"/>
  <c r="K91" i="15"/>
  <c r="M90" i="15"/>
  <c r="L90" i="15"/>
  <c r="K90" i="15"/>
  <c r="M89" i="15"/>
  <c r="L89" i="15"/>
  <c r="K89" i="15"/>
  <c r="M88" i="15"/>
  <c r="L88" i="15"/>
  <c r="K88" i="15"/>
  <c r="M87" i="15"/>
  <c r="L87" i="15"/>
  <c r="K87" i="15"/>
  <c r="M86" i="15"/>
  <c r="L86" i="15"/>
  <c r="K86" i="15"/>
  <c r="M85" i="15"/>
  <c r="L85" i="15"/>
  <c r="K85" i="15"/>
  <c r="M84" i="15"/>
  <c r="L84" i="15"/>
  <c r="K84" i="15"/>
  <c r="M83" i="15"/>
  <c r="L83" i="15"/>
  <c r="K83" i="15"/>
  <c r="M82" i="15"/>
  <c r="L82" i="15"/>
  <c r="K82" i="15"/>
  <c r="M81" i="15"/>
  <c r="L81" i="15"/>
  <c r="K81" i="15"/>
  <c r="M80" i="15"/>
  <c r="L80" i="15"/>
  <c r="K80" i="15"/>
  <c r="M79" i="15"/>
  <c r="L79" i="15"/>
  <c r="K79" i="15"/>
  <c r="M78" i="15"/>
  <c r="L78" i="15"/>
  <c r="K78" i="15"/>
  <c r="M77" i="15"/>
  <c r="L77" i="15"/>
  <c r="K77" i="15"/>
  <c r="M76" i="15"/>
  <c r="L76" i="15"/>
  <c r="K76" i="15"/>
  <c r="M75" i="15"/>
  <c r="L75" i="15"/>
  <c r="K75" i="15"/>
  <c r="M74" i="15"/>
  <c r="L74" i="15"/>
  <c r="K74" i="15"/>
  <c r="M73" i="15"/>
  <c r="L73" i="15"/>
  <c r="K73" i="15"/>
  <c r="M72" i="15"/>
  <c r="L72" i="15"/>
  <c r="K72" i="15"/>
  <c r="M71" i="15"/>
  <c r="L71" i="15"/>
  <c r="K71" i="15"/>
  <c r="M70" i="15"/>
  <c r="L70" i="15"/>
  <c r="K70" i="15"/>
  <c r="M69" i="15"/>
  <c r="L69" i="15"/>
  <c r="K69" i="15"/>
  <c r="M68" i="15"/>
  <c r="L68" i="15"/>
  <c r="K68" i="15"/>
  <c r="M67" i="15"/>
  <c r="L67" i="15"/>
  <c r="K67" i="15"/>
  <c r="M66" i="15"/>
  <c r="L66" i="15"/>
  <c r="K66" i="15"/>
  <c r="M65" i="15"/>
  <c r="L65" i="15"/>
  <c r="K65" i="15"/>
  <c r="M64" i="15"/>
  <c r="L64" i="15"/>
  <c r="K64" i="15"/>
  <c r="M63" i="15"/>
  <c r="L63" i="15"/>
  <c r="K63" i="15"/>
  <c r="M62" i="15"/>
  <c r="L62" i="15"/>
  <c r="K62" i="15"/>
  <c r="M61" i="15"/>
  <c r="L61" i="15"/>
  <c r="K61" i="15"/>
  <c r="M60" i="15"/>
  <c r="L60" i="15"/>
  <c r="K60" i="15"/>
  <c r="M59" i="15"/>
  <c r="L59" i="15"/>
  <c r="K59" i="15"/>
  <c r="M58" i="15"/>
  <c r="L58" i="15"/>
  <c r="K58" i="15"/>
  <c r="M57" i="15"/>
  <c r="L57" i="15"/>
  <c r="K57" i="15"/>
  <c r="M56" i="15"/>
  <c r="L56" i="15"/>
  <c r="K56" i="15"/>
  <c r="M55" i="15"/>
  <c r="L55" i="15"/>
  <c r="K55" i="15"/>
  <c r="M54" i="15"/>
  <c r="L54" i="15"/>
  <c r="K54" i="15"/>
  <c r="M53" i="15"/>
  <c r="L53" i="15"/>
  <c r="K53" i="15"/>
  <c r="M52" i="15"/>
  <c r="L52" i="15"/>
  <c r="K52" i="15"/>
  <c r="M51" i="15"/>
  <c r="L51" i="15"/>
  <c r="K51" i="15"/>
  <c r="M50" i="15"/>
  <c r="L50" i="15"/>
  <c r="K50" i="15"/>
  <c r="M49" i="15"/>
  <c r="L49" i="15"/>
  <c r="K49" i="15"/>
  <c r="M48" i="15"/>
  <c r="L48" i="15"/>
  <c r="K48" i="15"/>
  <c r="M47" i="15"/>
  <c r="L47" i="15"/>
  <c r="K47" i="15"/>
  <c r="M46" i="15"/>
  <c r="L46" i="15"/>
  <c r="K46" i="15"/>
  <c r="M45" i="15"/>
  <c r="L45" i="15"/>
  <c r="K45" i="15"/>
  <c r="M44" i="15"/>
  <c r="L44" i="15"/>
  <c r="K44" i="15"/>
  <c r="M43" i="15"/>
  <c r="L43" i="15"/>
  <c r="K43" i="15"/>
  <c r="M42" i="15"/>
  <c r="L42" i="15"/>
  <c r="K42" i="15"/>
  <c r="M41" i="15"/>
  <c r="L41" i="15"/>
  <c r="K41" i="15"/>
  <c r="M40" i="15"/>
  <c r="L40" i="15"/>
  <c r="K40" i="15"/>
  <c r="M39" i="15"/>
  <c r="L39" i="15"/>
  <c r="K39" i="15"/>
  <c r="M38" i="15"/>
  <c r="L38" i="15"/>
  <c r="K38" i="15"/>
  <c r="M37" i="15"/>
  <c r="L37" i="15"/>
  <c r="K37" i="15"/>
  <c r="M36" i="15"/>
  <c r="L36" i="15"/>
  <c r="K36" i="15"/>
  <c r="M35" i="15"/>
  <c r="L35" i="15"/>
  <c r="K35" i="15"/>
  <c r="M34" i="15"/>
  <c r="L34" i="15"/>
  <c r="K34" i="15"/>
  <c r="M33" i="15"/>
  <c r="L33" i="15"/>
  <c r="K33" i="15"/>
  <c r="M32" i="15"/>
  <c r="L32" i="15"/>
  <c r="K32" i="15"/>
  <c r="M31" i="15"/>
  <c r="L31" i="15"/>
  <c r="K31" i="15"/>
  <c r="M30" i="15"/>
  <c r="L30" i="15"/>
  <c r="K30" i="15"/>
  <c r="M29" i="15"/>
  <c r="L29" i="15"/>
  <c r="K29" i="15"/>
  <c r="M28" i="15"/>
  <c r="L28" i="15"/>
  <c r="K28" i="15"/>
  <c r="M27" i="15"/>
  <c r="L27" i="15"/>
  <c r="K27" i="15"/>
  <c r="M26" i="15"/>
  <c r="L26" i="15"/>
  <c r="K26" i="15"/>
  <c r="M25" i="15"/>
  <c r="L25" i="15"/>
  <c r="K25" i="15"/>
  <c r="M24" i="15"/>
  <c r="L24" i="15"/>
  <c r="K24" i="15"/>
  <c r="M23" i="15"/>
  <c r="L23" i="15"/>
  <c r="K23" i="15"/>
  <c r="M22" i="15"/>
  <c r="L22" i="15"/>
  <c r="K22" i="15"/>
  <c r="M21" i="15"/>
  <c r="L21" i="15"/>
  <c r="K21" i="15"/>
  <c r="L20" i="15"/>
  <c r="M20" i="15" s="1"/>
  <c r="K20" i="15"/>
  <c r="L19" i="15"/>
  <c r="M19" i="15" s="1"/>
  <c r="K19" i="15"/>
  <c r="M18" i="15"/>
  <c r="L18" i="15"/>
  <c r="K18" i="15"/>
  <c r="L17" i="15"/>
  <c r="M17" i="15" s="1"/>
  <c r="K17" i="15"/>
  <c r="L16" i="15"/>
  <c r="M16" i="15" s="1"/>
  <c r="K16" i="15"/>
  <c r="L15" i="15"/>
  <c r="M15" i="15" s="1"/>
  <c r="K15" i="15"/>
  <c r="L14" i="15"/>
  <c r="M14" i="15" s="1"/>
  <c r="K14" i="15"/>
  <c r="M13" i="15"/>
  <c r="L13" i="15"/>
  <c r="K13" i="15"/>
  <c r="L12" i="15"/>
  <c r="M12" i="15" s="1"/>
  <c r="K12" i="15"/>
  <c r="L11" i="15"/>
  <c r="M11" i="15" s="1"/>
  <c r="K11" i="15"/>
  <c r="M10" i="15"/>
  <c r="L10" i="15"/>
  <c r="K10" i="15"/>
  <c r="L9" i="15"/>
  <c r="M9" i="15" s="1"/>
  <c r="K9" i="15"/>
  <c r="M200" i="16"/>
  <c r="L200" i="16"/>
  <c r="K200" i="16"/>
  <c r="M199" i="16"/>
  <c r="L199" i="16"/>
  <c r="K199" i="16"/>
  <c r="M198" i="16"/>
  <c r="L198" i="16"/>
  <c r="K198" i="16"/>
  <c r="M197" i="16"/>
  <c r="L197" i="16"/>
  <c r="K197" i="16"/>
  <c r="M196" i="16"/>
  <c r="L196" i="16"/>
  <c r="K196" i="16"/>
  <c r="M195" i="16"/>
  <c r="L195" i="16"/>
  <c r="K195" i="16"/>
  <c r="M194" i="16"/>
  <c r="L194" i="16"/>
  <c r="K194" i="16"/>
  <c r="M193" i="16"/>
  <c r="L193" i="16"/>
  <c r="K193" i="16"/>
  <c r="M192" i="16"/>
  <c r="L192" i="16"/>
  <c r="K192" i="16"/>
  <c r="M191" i="16"/>
  <c r="L191" i="16"/>
  <c r="K191" i="16"/>
  <c r="M190" i="16"/>
  <c r="L190" i="16"/>
  <c r="K190" i="16"/>
  <c r="M189" i="16"/>
  <c r="L189" i="16"/>
  <c r="K189" i="16"/>
  <c r="M188" i="16"/>
  <c r="L188" i="16"/>
  <c r="K188" i="16"/>
  <c r="M187" i="16"/>
  <c r="L187" i="16"/>
  <c r="K187" i="16"/>
  <c r="M186" i="16"/>
  <c r="L186" i="16"/>
  <c r="K186" i="16"/>
  <c r="M185" i="16"/>
  <c r="L185" i="16"/>
  <c r="K185" i="16"/>
  <c r="M184" i="16"/>
  <c r="L184" i="16"/>
  <c r="K184" i="16"/>
  <c r="M183" i="16"/>
  <c r="L183" i="16"/>
  <c r="K183" i="16"/>
  <c r="M182" i="16"/>
  <c r="L182" i="16"/>
  <c r="K182" i="16"/>
  <c r="M181" i="16"/>
  <c r="L181" i="16"/>
  <c r="K181" i="16"/>
  <c r="M180" i="16"/>
  <c r="L180" i="16"/>
  <c r="K180" i="16"/>
  <c r="M179" i="16"/>
  <c r="L179" i="16"/>
  <c r="K179" i="16"/>
  <c r="M178" i="16"/>
  <c r="L178" i="16"/>
  <c r="K178" i="16"/>
  <c r="M177" i="16"/>
  <c r="L177" i="16"/>
  <c r="K177" i="16"/>
  <c r="M176" i="16"/>
  <c r="L176" i="16"/>
  <c r="K176" i="16"/>
  <c r="M175" i="16"/>
  <c r="L175" i="16"/>
  <c r="K175" i="16"/>
  <c r="M174" i="16"/>
  <c r="L174" i="16"/>
  <c r="K174" i="16"/>
  <c r="M173" i="16"/>
  <c r="L173" i="16"/>
  <c r="K173" i="16"/>
  <c r="M172" i="16"/>
  <c r="L172" i="16"/>
  <c r="K172" i="16"/>
  <c r="M171" i="16"/>
  <c r="L171" i="16"/>
  <c r="K171" i="16"/>
  <c r="M170" i="16"/>
  <c r="L170" i="16"/>
  <c r="K170" i="16"/>
  <c r="M169" i="16"/>
  <c r="L169" i="16"/>
  <c r="K169" i="16"/>
  <c r="M168" i="16"/>
  <c r="L168" i="16"/>
  <c r="K168" i="16"/>
  <c r="M167" i="16"/>
  <c r="L167" i="16"/>
  <c r="K167" i="16"/>
  <c r="M166" i="16"/>
  <c r="L166" i="16"/>
  <c r="K166" i="16"/>
  <c r="M165" i="16"/>
  <c r="L165" i="16"/>
  <c r="K165" i="16"/>
  <c r="M164" i="16"/>
  <c r="L164" i="16"/>
  <c r="K164" i="16"/>
  <c r="M163" i="16"/>
  <c r="L163" i="16"/>
  <c r="K163" i="16"/>
  <c r="M162" i="16"/>
  <c r="L162" i="16"/>
  <c r="K162" i="16"/>
  <c r="M161" i="16"/>
  <c r="L161" i="16"/>
  <c r="K161" i="16"/>
  <c r="M160" i="16"/>
  <c r="L160" i="16"/>
  <c r="K160" i="16"/>
  <c r="M159" i="16"/>
  <c r="L159" i="16"/>
  <c r="K159" i="16"/>
  <c r="M158" i="16"/>
  <c r="L158" i="16"/>
  <c r="K158" i="16"/>
  <c r="M157" i="16"/>
  <c r="L157" i="16"/>
  <c r="K157" i="16"/>
  <c r="M156" i="16"/>
  <c r="L156" i="16"/>
  <c r="K156" i="16"/>
  <c r="M155" i="16"/>
  <c r="L155" i="16"/>
  <c r="K155" i="16"/>
  <c r="M154" i="16"/>
  <c r="L154" i="16"/>
  <c r="K154" i="16"/>
  <c r="M153" i="16"/>
  <c r="L153" i="16"/>
  <c r="K153" i="16"/>
  <c r="M152" i="16"/>
  <c r="L152" i="16"/>
  <c r="K152" i="16"/>
  <c r="M151" i="16"/>
  <c r="L151" i="16"/>
  <c r="K151" i="16"/>
  <c r="M150" i="16"/>
  <c r="L150" i="16"/>
  <c r="K150" i="16"/>
  <c r="M149" i="16"/>
  <c r="L149" i="16"/>
  <c r="K149" i="16"/>
  <c r="M148" i="16"/>
  <c r="L148" i="16"/>
  <c r="K148" i="16"/>
  <c r="M147" i="16"/>
  <c r="L147" i="16"/>
  <c r="K147" i="16"/>
  <c r="M146" i="16"/>
  <c r="L146" i="16"/>
  <c r="K146" i="16"/>
  <c r="M145" i="16"/>
  <c r="L145" i="16"/>
  <c r="K145" i="16"/>
  <c r="M144" i="16"/>
  <c r="L144" i="16"/>
  <c r="K144" i="16"/>
  <c r="M143" i="16"/>
  <c r="L143" i="16"/>
  <c r="K143" i="16"/>
  <c r="M142" i="16"/>
  <c r="L142" i="16"/>
  <c r="K142" i="16"/>
  <c r="M141" i="16"/>
  <c r="L141" i="16"/>
  <c r="K141" i="16"/>
  <c r="M140" i="16"/>
  <c r="L140" i="16"/>
  <c r="K140" i="16"/>
  <c r="M139" i="16"/>
  <c r="L139" i="16"/>
  <c r="K139" i="16"/>
  <c r="M138" i="16"/>
  <c r="L138" i="16"/>
  <c r="K138" i="16"/>
  <c r="M137" i="16"/>
  <c r="L137" i="16"/>
  <c r="K137" i="16"/>
  <c r="M136" i="16"/>
  <c r="L136" i="16"/>
  <c r="K136" i="16"/>
  <c r="M135" i="16"/>
  <c r="L135" i="16"/>
  <c r="K135" i="16"/>
  <c r="M134" i="16"/>
  <c r="L134" i="16"/>
  <c r="K134" i="16"/>
  <c r="M133" i="16"/>
  <c r="L133" i="16"/>
  <c r="K133" i="16"/>
  <c r="M132" i="16"/>
  <c r="L132" i="16"/>
  <c r="K132" i="16"/>
  <c r="M131" i="16"/>
  <c r="L131" i="16"/>
  <c r="K131" i="16"/>
  <c r="M130" i="16"/>
  <c r="L130" i="16"/>
  <c r="K130" i="16"/>
  <c r="M129" i="16"/>
  <c r="L129" i="16"/>
  <c r="K129" i="16"/>
  <c r="M128" i="16"/>
  <c r="L128" i="16"/>
  <c r="K128" i="16"/>
  <c r="M127" i="16"/>
  <c r="L127" i="16"/>
  <c r="K127" i="16"/>
  <c r="M126" i="16"/>
  <c r="L126" i="16"/>
  <c r="K126" i="16"/>
  <c r="M125" i="16"/>
  <c r="L125" i="16"/>
  <c r="K125" i="16"/>
  <c r="M124" i="16"/>
  <c r="L124" i="16"/>
  <c r="K124" i="16"/>
  <c r="M123" i="16"/>
  <c r="L123" i="16"/>
  <c r="K123" i="16"/>
  <c r="M122" i="16"/>
  <c r="L122" i="16"/>
  <c r="K122" i="16"/>
  <c r="M121" i="16"/>
  <c r="L121" i="16"/>
  <c r="K121" i="16"/>
  <c r="M120" i="16"/>
  <c r="L120" i="16"/>
  <c r="K120" i="16"/>
  <c r="M119" i="16"/>
  <c r="L119" i="16"/>
  <c r="K119" i="16"/>
  <c r="M118" i="16"/>
  <c r="L118" i="16"/>
  <c r="K118" i="16"/>
  <c r="M117" i="16"/>
  <c r="L117" i="16"/>
  <c r="K117" i="16"/>
  <c r="M116" i="16"/>
  <c r="L116" i="16"/>
  <c r="K116" i="16"/>
  <c r="M115" i="16"/>
  <c r="L115" i="16"/>
  <c r="K115" i="16"/>
  <c r="M114" i="16"/>
  <c r="L114" i="16"/>
  <c r="K114" i="16"/>
  <c r="M113" i="16"/>
  <c r="L113" i="16"/>
  <c r="K113" i="16"/>
  <c r="M112" i="16"/>
  <c r="L112" i="16"/>
  <c r="K112" i="16"/>
  <c r="M111" i="16"/>
  <c r="L111" i="16"/>
  <c r="K111" i="16"/>
  <c r="M110" i="16"/>
  <c r="L110" i="16"/>
  <c r="K110" i="16"/>
  <c r="M109" i="16"/>
  <c r="L109" i="16"/>
  <c r="K109" i="16"/>
  <c r="M108" i="16"/>
  <c r="L108" i="16"/>
  <c r="K108" i="16"/>
  <c r="M107" i="16"/>
  <c r="L107" i="16"/>
  <c r="K107" i="16"/>
  <c r="M106" i="16"/>
  <c r="L106" i="16"/>
  <c r="K106" i="16"/>
  <c r="M105" i="16"/>
  <c r="L105" i="16"/>
  <c r="K105" i="16"/>
  <c r="M104" i="16"/>
  <c r="L104" i="16"/>
  <c r="K104" i="16"/>
  <c r="M103" i="16"/>
  <c r="L103" i="16"/>
  <c r="K103" i="16"/>
  <c r="M102" i="16"/>
  <c r="L102" i="16"/>
  <c r="K102" i="16"/>
  <c r="M101" i="16"/>
  <c r="L101" i="16"/>
  <c r="K101" i="16"/>
  <c r="M100" i="16"/>
  <c r="L100" i="16"/>
  <c r="K100" i="16"/>
  <c r="M99" i="16"/>
  <c r="L99" i="16"/>
  <c r="K99" i="16"/>
  <c r="M98" i="16"/>
  <c r="L98" i="16"/>
  <c r="K98" i="16"/>
  <c r="M97" i="16"/>
  <c r="L97" i="16"/>
  <c r="K97" i="16"/>
  <c r="M96" i="16"/>
  <c r="L96" i="16"/>
  <c r="K96" i="16"/>
  <c r="M95" i="16"/>
  <c r="L95" i="16"/>
  <c r="K95" i="16"/>
  <c r="M94" i="16"/>
  <c r="L94" i="16"/>
  <c r="K94" i="16"/>
  <c r="M93" i="16"/>
  <c r="L93" i="16"/>
  <c r="K93" i="16"/>
  <c r="M92" i="16"/>
  <c r="L92" i="16"/>
  <c r="K92" i="16"/>
  <c r="M91" i="16"/>
  <c r="L91" i="16"/>
  <c r="K91" i="16"/>
  <c r="M90" i="16"/>
  <c r="L90" i="16"/>
  <c r="K90" i="16"/>
  <c r="M89" i="16"/>
  <c r="L89" i="16"/>
  <c r="K89" i="16"/>
  <c r="M88" i="16"/>
  <c r="L88" i="16"/>
  <c r="K88" i="16"/>
  <c r="M87" i="16"/>
  <c r="L87" i="16"/>
  <c r="K87" i="16"/>
  <c r="M86" i="16"/>
  <c r="L86" i="16"/>
  <c r="K86" i="16"/>
  <c r="M85" i="16"/>
  <c r="L85" i="16"/>
  <c r="K85" i="16"/>
  <c r="M84" i="16"/>
  <c r="L84" i="16"/>
  <c r="K84" i="16"/>
  <c r="M83" i="16"/>
  <c r="L83" i="16"/>
  <c r="K83" i="16"/>
  <c r="M82" i="16"/>
  <c r="L82" i="16"/>
  <c r="K82" i="16"/>
  <c r="M81" i="16"/>
  <c r="L81" i="16"/>
  <c r="K81" i="16"/>
  <c r="M80" i="16"/>
  <c r="L80" i="16"/>
  <c r="K80" i="16"/>
  <c r="M79" i="16"/>
  <c r="L79" i="16"/>
  <c r="K79" i="16"/>
  <c r="M78" i="16"/>
  <c r="L78" i="16"/>
  <c r="K78" i="16"/>
  <c r="M77" i="16"/>
  <c r="L77" i="16"/>
  <c r="K77" i="16"/>
  <c r="M76" i="16"/>
  <c r="L76" i="16"/>
  <c r="K76" i="16"/>
  <c r="M75" i="16"/>
  <c r="L75" i="16"/>
  <c r="K75" i="16"/>
  <c r="M74" i="16"/>
  <c r="L74" i="16"/>
  <c r="K74" i="16"/>
  <c r="M73" i="16"/>
  <c r="L73" i="16"/>
  <c r="K73" i="16"/>
  <c r="M72" i="16"/>
  <c r="L72" i="16"/>
  <c r="K72" i="16"/>
  <c r="M71" i="16"/>
  <c r="L71" i="16"/>
  <c r="K71" i="16"/>
  <c r="M70" i="16"/>
  <c r="L70" i="16"/>
  <c r="K70" i="16"/>
  <c r="M69" i="16"/>
  <c r="L69" i="16"/>
  <c r="K69" i="16"/>
  <c r="M68" i="16"/>
  <c r="L68" i="16"/>
  <c r="K68" i="16"/>
  <c r="M67" i="16"/>
  <c r="L67" i="16"/>
  <c r="K67" i="16"/>
  <c r="M66" i="16"/>
  <c r="L66" i="16"/>
  <c r="K66" i="16"/>
  <c r="M65" i="16"/>
  <c r="L65" i="16"/>
  <c r="K65" i="16"/>
  <c r="M64" i="16"/>
  <c r="L64" i="16"/>
  <c r="K64" i="16"/>
  <c r="M63" i="16"/>
  <c r="L63" i="16"/>
  <c r="K63" i="16"/>
  <c r="M62" i="16"/>
  <c r="L62" i="16"/>
  <c r="K62" i="16"/>
  <c r="M61" i="16"/>
  <c r="L61" i="16"/>
  <c r="K61" i="16"/>
  <c r="M60" i="16"/>
  <c r="L60" i="16"/>
  <c r="K60" i="16"/>
  <c r="M59" i="16"/>
  <c r="L59" i="16"/>
  <c r="K59" i="16"/>
  <c r="M58" i="16"/>
  <c r="L58" i="16"/>
  <c r="K58" i="16"/>
  <c r="M57" i="16"/>
  <c r="L57" i="16"/>
  <c r="K57" i="16"/>
  <c r="M56" i="16"/>
  <c r="L56" i="16"/>
  <c r="K56" i="16"/>
  <c r="M55" i="16"/>
  <c r="L55" i="16"/>
  <c r="K55" i="16"/>
  <c r="M54" i="16"/>
  <c r="L54" i="16"/>
  <c r="K54" i="16"/>
  <c r="M53" i="16"/>
  <c r="L53" i="16"/>
  <c r="K53" i="16"/>
  <c r="M52" i="16"/>
  <c r="L52" i="16"/>
  <c r="K52" i="16"/>
  <c r="M51" i="16"/>
  <c r="L51" i="16"/>
  <c r="K51" i="16"/>
  <c r="M50" i="16"/>
  <c r="L50" i="16"/>
  <c r="K50" i="16"/>
  <c r="M49" i="16"/>
  <c r="L49" i="16"/>
  <c r="K49" i="16"/>
  <c r="M48" i="16"/>
  <c r="L48" i="16"/>
  <c r="K48" i="16"/>
  <c r="M47" i="16"/>
  <c r="L47" i="16"/>
  <c r="K47" i="16"/>
  <c r="M46" i="16"/>
  <c r="L46" i="16"/>
  <c r="K46" i="16"/>
  <c r="M45" i="16"/>
  <c r="L45" i="16"/>
  <c r="K45" i="16"/>
  <c r="M44" i="16"/>
  <c r="L44" i="16"/>
  <c r="K44" i="16"/>
  <c r="M43" i="16"/>
  <c r="L43" i="16"/>
  <c r="K43" i="16"/>
  <c r="M42" i="16"/>
  <c r="L42" i="16"/>
  <c r="K42" i="16"/>
  <c r="M41" i="16"/>
  <c r="L41" i="16"/>
  <c r="K41" i="16"/>
  <c r="M40" i="16"/>
  <c r="L40" i="16"/>
  <c r="K40" i="16"/>
  <c r="M39" i="16"/>
  <c r="L39" i="16"/>
  <c r="K39" i="16"/>
  <c r="M38" i="16"/>
  <c r="L38" i="16"/>
  <c r="K38" i="16"/>
  <c r="M37" i="16"/>
  <c r="L37" i="16"/>
  <c r="K37" i="16"/>
  <c r="M36" i="16"/>
  <c r="L36" i="16"/>
  <c r="K36" i="16"/>
  <c r="M35" i="16"/>
  <c r="L35" i="16"/>
  <c r="K35" i="16"/>
  <c r="M34" i="16"/>
  <c r="L34" i="16"/>
  <c r="K34" i="16"/>
  <c r="M33" i="16"/>
  <c r="L33" i="16"/>
  <c r="K33" i="16"/>
  <c r="M32" i="16"/>
  <c r="L32" i="16"/>
  <c r="K32" i="16"/>
  <c r="M31" i="16"/>
  <c r="L31" i="16"/>
  <c r="K31" i="16"/>
  <c r="M30" i="16"/>
  <c r="L30" i="16"/>
  <c r="K30" i="16"/>
  <c r="M29" i="16"/>
  <c r="L29" i="16"/>
  <c r="K29" i="16"/>
  <c r="M28" i="16"/>
  <c r="L28" i="16"/>
  <c r="K28" i="16"/>
  <c r="M27" i="16"/>
  <c r="L27" i="16"/>
  <c r="K27" i="16"/>
  <c r="M26" i="16"/>
  <c r="L26" i="16"/>
  <c r="K26" i="16"/>
  <c r="M25" i="16"/>
  <c r="L25" i="16"/>
  <c r="K25" i="16"/>
  <c r="L24" i="16"/>
  <c r="M24" i="16" s="1"/>
  <c r="K24" i="16"/>
  <c r="L23" i="16"/>
  <c r="M23" i="16" s="1"/>
  <c r="K23" i="16"/>
  <c r="L22" i="16"/>
  <c r="M22" i="16" s="1"/>
  <c r="K22" i="16"/>
  <c r="L21" i="16"/>
  <c r="M21" i="16" s="1"/>
  <c r="K21" i="16"/>
  <c r="L20" i="16"/>
  <c r="M20" i="16" s="1"/>
  <c r="K20" i="16"/>
  <c r="M19" i="16"/>
  <c r="L19" i="16"/>
  <c r="K19" i="16"/>
  <c r="L18" i="16"/>
  <c r="M18" i="16" s="1"/>
  <c r="K18" i="16"/>
  <c r="M17" i="16"/>
  <c r="L17" i="16"/>
  <c r="K17" i="16"/>
  <c r="L16" i="16"/>
  <c r="M16" i="16" s="1"/>
  <c r="K16" i="16"/>
  <c r="L15" i="16"/>
  <c r="M15" i="16" s="1"/>
  <c r="K15" i="16"/>
  <c r="L14" i="16"/>
  <c r="M14" i="16" s="1"/>
  <c r="K14" i="16"/>
  <c r="L13" i="16"/>
  <c r="M13" i="16" s="1"/>
  <c r="K13" i="16"/>
  <c r="L12" i="16"/>
  <c r="M12" i="16" s="1"/>
  <c r="K12" i="16"/>
  <c r="L11" i="16"/>
  <c r="M11" i="16" s="1"/>
  <c r="K11" i="16"/>
  <c r="L10" i="16"/>
  <c r="M10" i="16" s="1"/>
  <c r="K10" i="16"/>
  <c r="M9" i="16"/>
  <c r="L9" i="16"/>
  <c r="K9" i="16"/>
  <c r="M200" i="17"/>
  <c r="L200" i="17"/>
  <c r="K200" i="17"/>
  <c r="M199" i="17"/>
  <c r="L199" i="17"/>
  <c r="K199" i="17"/>
  <c r="M198" i="17"/>
  <c r="L198" i="17"/>
  <c r="K198" i="17"/>
  <c r="M197" i="17"/>
  <c r="L197" i="17"/>
  <c r="K197" i="17"/>
  <c r="M196" i="17"/>
  <c r="L196" i="17"/>
  <c r="K196" i="17"/>
  <c r="M195" i="17"/>
  <c r="L195" i="17"/>
  <c r="K195" i="17"/>
  <c r="M194" i="17"/>
  <c r="L194" i="17"/>
  <c r="K194" i="17"/>
  <c r="M193" i="17"/>
  <c r="L193" i="17"/>
  <c r="K193" i="17"/>
  <c r="M192" i="17"/>
  <c r="L192" i="17"/>
  <c r="K192" i="17"/>
  <c r="M191" i="17"/>
  <c r="L191" i="17"/>
  <c r="K191" i="17"/>
  <c r="M190" i="17"/>
  <c r="L190" i="17"/>
  <c r="K190" i="17"/>
  <c r="M189" i="17"/>
  <c r="L189" i="17"/>
  <c r="K189" i="17"/>
  <c r="M188" i="17"/>
  <c r="L188" i="17"/>
  <c r="K188" i="17"/>
  <c r="M187" i="17"/>
  <c r="L187" i="17"/>
  <c r="K187" i="17"/>
  <c r="M186" i="17"/>
  <c r="L186" i="17"/>
  <c r="K186" i="17"/>
  <c r="M185" i="17"/>
  <c r="L185" i="17"/>
  <c r="K185" i="17"/>
  <c r="M184" i="17"/>
  <c r="L184" i="17"/>
  <c r="K184" i="17"/>
  <c r="M183" i="17"/>
  <c r="L183" i="17"/>
  <c r="K183" i="17"/>
  <c r="M182" i="17"/>
  <c r="L182" i="17"/>
  <c r="K182" i="17"/>
  <c r="M181" i="17"/>
  <c r="L181" i="17"/>
  <c r="K181" i="17"/>
  <c r="M180" i="17"/>
  <c r="L180" i="17"/>
  <c r="K180" i="17"/>
  <c r="M179" i="17"/>
  <c r="L179" i="17"/>
  <c r="K179" i="17"/>
  <c r="M178" i="17"/>
  <c r="L178" i="17"/>
  <c r="K178" i="17"/>
  <c r="M177" i="17"/>
  <c r="L177" i="17"/>
  <c r="K177" i="17"/>
  <c r="M176" i="17"/>
  <c r="L176" i="17"/>
  <c r="K176" i="17"/>
  <c r="M175" i="17"/>
  <c r="L175" i="17"/>
  <c r="K175" i="17"/>
  <c r="M174" i="17"/>
  <c r="L174" i="17"/>
  <c r="K174" i="17"/>
  <c r="M173" i="17"/>
  <c r="L173" i="17"/>
  <c r="K173" i="17"/>
  <c r="M172" i="17"/>
  <c r="L172" i="17"/>
  <c r="K172" i="17"/>
  <c r="M171" i="17"/>
  <c r="L171" i="17"/>
  <c r="K171" i="17"/>
  <c r="M170" i="17"/>
  <c r="L170" i="17"/>
  <c r="K170" i="17"/>
  <c r="M169" i="17"/>
  <c r="L169" i="17"/>
  <c r="K169" i="17"/>
  <c r="M168" i="17"/>
  <c r="L168" i="17"/>
  <c r="K168" i="17"/>
  <c r="M167" i="17"/>
  <c r="L167" i="17"/>
  <c r="K167" i="17"/>
  <c r="M166" i="17"/>
  <c r="L166" i="17"/>
  <c r="K166" i="17"/>
  <c r="M165" i="17"/>
  <c r="L165" i="17"/>
  <c r="K165" i="17"/>
  <c r="M164" i="17"/>
  <c r="L164" i="17"/>
  <c r="K164" i="17"/>
  <c r="M163" i="17"/>
  <c r="L163" i="17"/>
  <c r="K163" i="17"/>
  <c r="M162" i="17"/>
  <c r="L162" i="17"/>
  <c r="K162" i="17"/>
  <c r="M161" i="17"/>
  <c r="L161" i="17"/>
  <c r="K161" i="17"/>
  <c r="M160" i="17"/>
  <c r="L160" i="17"/>
  <c r="K160" i="17"/>
  <c r="M159" i="17"/>
  <c r="L159" i="17"/>
  <c r="K159" i="17"/>
  <c r="M158" i="17"/>
  <c r="L158" i="17"/>
  <c r="K158" i="17"/>
  <c r="M157" i="17"/>
  <c r="L157" i="17"/>
  <c r="K157" i="17"/>
  <c r="M156" i="17"/>
  <c r="L156" i="17"/>
  <c r="K156" i="17"/>
  <c r="M155" i="17"/>
  <c r="L155" i="17"/>
  <c r="K155" i="17"/>
  <c r="M154" i="17"/>
  <c r="L154" i="17"/>
  <c r="K154" i="17"/>
  <c r="M153" i="17"/>
  <c r="L153" i="17"/>
  <c r="K153" i="17"/>
  <c r="M152" i="17"/>
  <c r="L152" i="17"/>
  <c r="K152" i="17"/>
  <c r="M151" i="17"/>
  <c r="L151" i="17"/>
  <c r="K151" i="17"/>
  <c r="M150" i="17"/>
  <c r="L150" i="17"/>
  <c r="K150" i="17"/>
  <c r="M149" i="17"/>
  <c r="L149" i="17"/>
  <c r="K149" i="17"/>
  <c r="M148" i="17"/>
  <c r="L148" i="17"/>
  <c r="K148" i="17"/>
  <c r="M147" i="17"/>
  <c r="L147" i="17"/>
  <c r="K147" i="17"/>
  <c r="M146" i="17"/>
  <c r="L146" i="17"/>
  <c r="K146" i="17"/>
  <c r="M145" i="17"/>
  <c r="L145" i="17"/>
  <c r="K145" i="17"/>
  <c r="M144" i="17"/>
  <c r="L144" i="17"/>
  <c r="K144" i="17"/>
  <c r="M143" i="17"/>
  <c r="L143" i="17"/>
  <c r="K143" i="17"/>
  <c r="M142" i="17"/>
  <c r="L142" i="17"/>
  <c r="K142" i="17"/>
  <c r="M141" i="17"/>
  <c r="L141" i="17"/>
  <c r="K141" i="17"/>
  <c r="M140" i="17"/>
  <c r="L140" i="17"/>
  <c r="K140" i="17"/>
  <c r="M139" i="17"/>
  <c r="L139" i="17"/>
  <c r="K139" i="17"/>
  <c r="M138" i="17"/>
  <c r="L138" i="17"/>
  <c r="K138" i="17"/>
  <c r="M137" i="17"/>
  <c r="L137" i="17"/>
  <c r="K137" i="17"/>
  <c r="M136" i="17"/>
  <c r="L136" i="17"/>
  <c r="K136" i="17"/>
  <c r="M135" i="17"/>
  <c r="L135" i="17"/>
  <c r="K135" i="17"/>
  <c r="M134" i="17"/>
  <c r="L134" i="17"/>
  <c r="K134" i="17"/>
  <c r="M133" i="17"/>
  <c r="L133" i="17"/>
  <c r="K133" i="17"/>
  <c r="M132" i="17"/>
  <c r="L132" i="17"/>
  <c r="K132" i="17"/>
  <c r="M131" i="17"/>
  <c r="L131" i="17"/>
  <c r="K131" i="17"/>
  <c r="M130" i="17"/>
  <c r="L130" i="17"/>
  <c r="K130" i="17"/>
  <c r="M129" i="17"/>
  <c r="L129" i="17"/>
  <c r="K129" i="17"/>
  <c r="M128" i="17"/>
  <c r="L128" i="17"/>
  <c r="K128" i="17"/>
  <c r="M127" i="17"/>
  <c r="L127" i="17"/>
  <c r="K127" i="17"/>
  <c r="M126" i="17"/>
  <c r="L126" i="17"/>
  <c r="K126" i="17"/>
  <c r="M125" i="17"/>
  <c r="L125" i="17"/>
  <c r="K125" i="17"/>
  <c r="M124" i="17"/>
  <c r="L124" i="17"/>
  <c r="K124" i="17"/>
  <c r="M123" i="17"/>
  <c r="L123" i="17"/>
  <c r="K123" i="17"/>
  <c r="M122" i="17"/>
  <c r="L122" i="17"/>
  <c r="K122" i="17"/>
  <c r="M121" i="17"/>
  <c r="L121" i="17"/>
  <c r="K121" i="17"/>
  <c r="M120" i="17"/>
  <c r="L120" i="17"/>
  <c r="K120" i="17"/>
  <c r="M119" i="17"/>
  <c r="L119" i="17"/>
  <c r="K119" i="17"/>
  <c r="M118" i="17"/>
  <c r="L118" i="17"/>
  <c r="K118" i="17"/>
  <c r="M117" i="17"/>
  <c r="L117" i="17"/>
  <c r="K117" i="17"/>
  <c r="M116" i="17"/>
  <c r="L116" i="17"/>
  <c r="K116" i="17"/>
  <c r="M115" i="17"/>
  <c r="L115" i="17"/>
  <c r="K115" i="17"/>
  <c r="M114" i="17"/>
  <c r="L114" i="17"/>
  <c r="K114" i="17"/>
  <c r="M113" i="17"/>
  <c r="L113" i="17"/>
  <c r="K113" i="17"/>
  <c r="M112" i="17"/>
  <c r="L112" i="17"/>
  <c r="K112" i="17"/>
  <c r="M111" i="17"/>
  <c r="L111" i="17"/>
  <c r="K111" i="17"/>
  <c r="M110" i="17"/>
  <c r="L110" i="17"/>
  <c r="K110" i="17"/>
  <c r="M109" i="17"/>
  <c r="L109" i="17"/>
  <c r="K109" i="17"/>
  <c r="M108" i="17"/>
  <c r="L108" i="17"/>
  <c r="K108" i="17"/>
  <c r="M107" i="17"/>
  <c r="L107" i="17"/>
  <c r="K107" i="17"/>
  <c r="M106" i="17"/>
  <c r="L106" i="17"/>
  <c r="K106" i="17"/>
  <c r="M105" i="17"/>
  <c r="L105" i="17"/>
  <c r="K105" i="17"/>
  <c r="M104" i="17"/>
  <c r="L104" i="17"/>
  <c r="K104" i="17"/>
  <c r="M103" i="17"/>
  <c r="L103" i="17"/>
  <c r="K103" i="17"/>
  <c r="M102" i="17"/>
  <c r="L102" i="17"/>
  <c r="K102" i="17"/>
  <c r="M101" i="17"/>
  <c r="L101" i="17"/>
  <c r="K101" i="17"/>
  <c r="M100" i="17"/>
  <c r="L100" i="17"/>
  <c r="K100" i="17"/>
  <c r="M99" i="17"/>
  <c r="L99" i="17"/>
  <c r="K99" i="17"/>
  <c r="M98" i="17"/>
  <c r="L98" i="17"/>
  <c r="K98" i="17"/>
  <c r="M97" i="17"/>
  <c r="L97" i="17"/>
  <c r="K97" i="17"/>
  <c r="M96" i="17"/>
  <c r="L96" i="17"/>
  <c r="K96" i="17"/>
  <c r="M95" i="17"/>
  <c r="L95" i="17"/>
  <c r="K95" i="17"/>
  <c r="M94" i="17"/>
  <c r="L94" i="17"/>
  <c r="K94" i="17"/>
  <c r="M93" i="17"/>
  <c r="L93" i="17"/>
  <c r="K93" i="17"/>
  <c r="M92" i="17"/>
  <c r="L92" i="17"/>
  <c r="K92" i="17"/>
  <c r="M91" i="17"/>
  <c r="L91" i="17"/>
  <c r="K91" i="17"/>
  <c r="M90" i="17"/>
  <c r="L90" i="17"/>
  <c r="K90" i="17"/>
  <c r="M89" i="17"/>
  <c r="L89" i="17"/>
  <c r="K89" i="17"/>
  <c r="M88" i="17"/>
  <c r="L88" i="17"/>
  <c r="K88" i="17"/>
  <c r="M87" i="17"/>
  <c r="L87" i="17"/>
  <c r="K87" i="17"/>
  <c r="M86" i="17"/>
  <c r="L86" i="17"/>
  <c r="K86" i="17"/>
  <c r="M85" i="17"/>
  <c r="L85" i="17"/>
  <c r="K85" i="17"/>
  <c r="M84" i="17"/>
  <c r="L84" i="17"/>
  <c r="K84" i="17"/>
  <c r="M83" i="17"/>
  <c r="L83" i="17"/>
  <c r="K83" i="17"/>
  <c r="M82" i="17"/>
  <c r="L82" i="17"/>
  <c r="K82" i="17"/>
  <c r="M81" i="17"/>
  <c r="L81" i="17"/>
  <c r="K81" i="17"/>
  <c r="M80" i="17"/>
  <c r="L80" i="17"/>
  <c r="K80" i="17"/>
  <c r="M79" i="17"/>
  <c r="L79" i="17"/>
  <c r="K79" i="17"/>
  <c r="M78" i="17"/>
  <c r="L78" i="17"/>
  <c r="K78" i="17"/>
  <c r="M77" i="17"/>
  <c r="L77" i="17"/>
  <c r="K77" i="17"/>
  <c r="M76" i="17"/>
  <c r="L76" i="17"/>
  <c r="K76" i="17"/>
  <c r="M75" i="17"/>
  <c r="L75" i="17"/>
  <c r="K75" i="17"/>
  <c r="M74" i="17"/>
  <c r="L74" i="17"/>
  <c r="K74" i="17"/>
  <c r="M73" i="17"/>
  <c r="L73" i="17"/>
  <c r="K73" i="17"/>
  <c r="M72" i="17"/>
  <c r="L72" i="17"/>
  <c r="K72" i="17"/>
  <c r="M71" i="17"/>
  <c r="L71" i="17"/>
  <c r="K71" i="17"/>
  <c r="M70" i="17"/>
  <c r="L70" i="17"/>
  <c r="K70" i="17"/>
  <c r="M69" i="17"/>
  <c r="L69" i="17"/>
  <c r="K69" i="17"/>
  <c r="M68" i="17"/>
  <c r="L68" i="17"/>
  <c r="K68" i="17"/>
  <c r="M67" i="17"/>
  <c r="L67" i="17"/>
  <c r="K67" i="17"/>
  <c r="M66" i="17"/>
  <c r="L66" i="17"/>
  <c r="K66" i="17"/>
  <c r="M65" i="17"/>
  <c r="L65" i="17"/>
  <c r="K65" i="17"/>
  <c r="M64" i="17"/>
  <c r="L64" i="17"/>
  <c r="K64" i="17"/>
  <c r="M63" i="17"/>
  <c r="L63" i="17"/>
  <c r="K63" i="17"/>
  <c r="M62" i="17"/>
  <c r="L62" i="17"/>
  <c r="K62" i="17"/>
  <c r="M61" i="17"/>
  <c r="L61" i="17"/>
  <c r="K61" i="17"/>
  <c r="M60" i="17"/>
  <c r="L60" i="17"/>
  <c r="K60" i="17"/>
  <c r="M59" i="17"/>
  <c r="L59" i="17"/>
  <c r="K59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2" i="17"/>
  <c r="L52" i="17"/>
  <c r="K52" i="17"/>
  <c r="M51" i="17"/>
  <c r="L51" i="17"/>
  <c r="K51" i="17"/>
  <c r="M50" i="17"/>
  <c r="L50" i="17"/>
  <c r="K50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32" i="17"/>
  <c r="L32" i="17"/>
  <c r="K32" i="17"/>
  <c r="M31" i="17"/>
  <c r="L31" i="17"/>
  <c r="K31" i="17"/>
  <c r="M30" i="17"/>
  <c r="L30" i="17"/>
  <c r="K30" i="17"/>
  <c r="M29" i="17"/>
  <c r="L29" i="17"/>
  <c r="K29" i="17"/>
  <c r="M28" i="17"/>
  <c r="L28" i="17"/>
  <c r="K28" i="17"/>
  <c r="M27" i="17"/>
  <c r="L27" i="17"/>
  <c r="K27" i="17"/>
  <c r="M26" i="17"/>
  <c r="L26" i="17"/>
  <c r="K26" i="17"/>
  <c r="M25" i="17"/>
  <c r="L25" i="17"/>
  <c r="K25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L14" i="17"/>
  <c r="M14" i="17" s="1"/>
  <c r="K14" i="17"/>
  <c r="L13" i="17"/>
  <c r="M13" i="17" s="1"/>
  <c r="K13" i="17"/>
  <c r="M12" i="17"/>
  <c r="L12" i="17"/>
  <c r="K12" i="17"/>
  <c r="M11" i="17"/>
  <c r="L11" i="17"/>
  <c r="K11" i="17"/>
  <c r="L10" i="17"/>
  <c r="M10" i="17" s="1"/>
  <c r="K10" i="17"/>
  <c r="L9" i="17"/>
  <c r="M9" i="17" s="1"/>
  <c r="K9" i="17"/>
  <c r="M200" i="18"/>
  <c r="L200" i="18"/>
  <c r="K200" i="18"/>
  <c r="M199" i="18"/>
  <c r="L199" i="18"/>
  <c r="K199" i="18"/>
  <c r="M198" i="18"/>
  <c r="L198" i="18"/>
  <c r="K198" i="18"/>
  <c r="M197" i="18"/>
  <c r="L197" i="18"/>
  <c r="K197" i="18"/>
  <c r="M196" i="18"/>
  <c r="L196" i="18"/>
  <c r="K196" i="18"/>
  <c r="M195" i="18"/>
  <c r="L195" i="18"/>
  <c r="K195" i="18"/>
  <c r="M194" i="18"/>
  <c r="L194" i="18"/>
  <c r="K194" i="18"/>
  <c r="M193" i="18"/>
  <c r="L193" i="18"/>
  <c r="K193" i="18"/>
  <c r="M192" i="18"/>
  <c r="L192" i="18"/>
  <c r="K192" i="18"/>
  <c r="M191" i="18"/>
  <c r="L191" i="18"/>
  <c r="K191" i="18"/>
  <c r="M190" i="18"/>
  <c r="L190" i="18"/>
  <c r="K190" i="18"/>
  <c r="M189" i="18"/>
  <c r="L189" i="18"/>
  <c r="K189" i="18"/>
  <c r="M188" i="18"/>
  <c r="L188" i="18"/>
  <c r="K188" i="18"/>
  <c r="M187" i="18"/>
  <c r="L187" i="18"/>
  <c r="K187" i="18"/>
  <c r="M186" i="18"/>
  <c r="L186" i="18"/>
  <c r="K186" i="18"/>
  <c r="M185" i="18"/>
  <c r="L185" i="18"/>
  <c r="K185" i="18"/>
  <c r="M184" i="18"/>
  <c r="L184" i="18"/>
  <c r="K184" i="18"/>
  <c r="M183" i="18"/>
  <c r="L183" i="18"/>
  <c r="K183" i="18"/>
  <c r="M182" i="18"/>
  <c r="L182" i="18"/>
  <c r="K182" i="18"/>
  <c r="M181" i="18"/>
  <c r="L181" i="18"/>
  <c r="K181" i="18"/>
  <c r="M180" i="18"/>
  <c r="L180" i="18"/>
  <c r="K180" i="18"/>
  <c r="M179" i="18"/>
  <c r="L179" i="18"/>
  <c r="K179" i="18"/>
  <c r="M178" i="18"/>
  <c r="L178" i="18"/>
  <c r="K178" i="18"/>
  <c r="M177" i="18"/>
  <c r="L177" i="18"/>
  <c r="K177" i="18"/>
  <c r="M176" i="18"/>
  <c r="L176" i="18"/>
  <c r="K176" i="18"/>
  <c r="M175" i="18"/>
  <c r="L175" i="18"/>
  <c r="K175" i="18"/>
  <c r="M174" i="18"/>
  <c r="L174" i="18"/>
  <c r="K174" i="18"/>
  <c r="M173" i="18"/>
  <c r="L173" i="18"/>
  <c r="K173" i="18"/>
  <c r="M172" i="18"/>
  <c r="L172" i="18"/>
  <c r="K172" i="18"/>
  <c r="M171" i="18"/>
  <c r="L171" i="18"/>
  <c r="K171" i="18"/>
  <c r="M170" i="18"/>
  <c r="L170" i="18"/>
  <c r="K170" i="18"/>
  <c r="M169" i="18"/>
  <c r="L169" i="18"/>
  <c r="K169" i="18"/>
  <c r="M168" i="18"/>
  <c r="L168" i="18"/>
  <c r="K168" i="18"/>
  <c r="M167" i="18"/>
  <c r="L167" i="18"/>
  <c r="K167" i="18"/>
  <c r="M166" i="18"/>
  <c r="L166" i="18"/>
  <c r="K166" i="18"/>
  <c r="M165" i="18"/>
  <c r="L165" i="18"/>
  <c r="K165" i="18"/>
  <c r="M164" i="18"/>
  <c r="L164" i="18"/>
  <c r="K164" i="18"/>
  <c r="M163" i="18"/>
  <c r="L163" i="18"/>
  <c r="K163" i="18"/>
  <c r="M162" i="18"/>
  <c r="L162" i="18"/>
  <c r="K162" i="18"/>
  <c r="M161" i="18"/>
  <c r="L161" i="18"/>
  <c r="K161" i="18"/>
  <c r="M160" i="18"/>
  <c r="L160" i="18"/>
  <c r="K160" i="18"/>
  <c r="M159" i="18"/>
  <c r="L159" i="18"/>
  <c r="K159" i="18"/>
  <c r="M158" i="18"/>
  <c r="L158" i="18"/>
  <c r="K158" i="18"/>
  <c r="M157" i="18"/>
  <c r="L157" i="18"/>
  <c r="K157" i="18"/>
  <c r="M156" i="18"/>
  <c r="L156" i="18"/>
  <c r="K156" i="18"/>
  <c r="M155" i="18"/>
  <c r="L155" i="18"/>
  <c r="K155" i="18"/>
  <c r="M154" i="18"/>
  <c r="L154" i="18"/>
  <c r="K154" i="18"/>
  <c r="M153" i="18"/>
  <c r="L153" i="18"/>
  <c r="K153" i="18"/>
  <c r="M152" i="18"/>
  <c r="L152" i="18"/>
  <c r="K152" i="18"/>
  <c r="M151" i="18"/>
  <c r="L151" i="18"/>
  <c r="K151" i="18"/>
  <c r="M150" i="18"/>
  <c r="L150" i="18"/>
  <c r="K150" i="18"/>
  <c r="M149" i="18"/>
  <c r="L149" i="18"/>
  <c r="K149" i="18"/>
  <c r="M148" i="18"/>
  <c r="L148" i="18"/>
  <c r="K148" i="18"/>
  <c r="M147" i="18"/>
  <c r="L147" i="18"/>
  <c r="K147" i="18"/>
  <c r="M146" i="18"/>
  <c r="L146" i="18"/>
  <c r="K146" i="18"/>
  <c r="M145" i="18"/>
  <c r="L145" i="18"/>
  <c r="K145" i="18"/>
  <c r="M144" i="18"/>
  <c r="L144" i="18"/>
  <c r="K144" i="18"/>
  <c r="M143" i="18"/>
  <c r="L143" i="18"/>
  <c r="K143" i="18"/>
  <c r="M142" i="18"/>
  <c r="L142" i="18"/>
  <c r="K142" i="18"/>
  <c r="M141" i="18"/>
  <c r="L141" i="18"/>
  <c r="K141" i="18"/>
  <c r="M140" i="18"/>
  <c r="L140" i="18"/>
  <c r="K140" i="18"/>
  <c r="M139" i="18"/>
  <c r="L139" i="18"/>
  <c r="K139" i="18"/>
  <c r="M138" i="18"/>
  <c r="L138" i="18"/>
  <c r="K138" i="18"/>
  <c r="M137" i="18"/>
  <c r="L137" i="18"/>
  <c r="K137" i="18"/>
  <c r="M136" i="18"/>
  <c r="L136" i="18"/>
  <c r="K136" i="18"/>
  <c r="M135" i="18"/>
  <c r="L135" i="18"/>
  <c r="K135" i="18"/>
  <c r="M134" i="18"/>
  <c r="L134" i="18"/>
  <c r="K134" i="18"/>
  <c r="M133" i="18"/>
  <c r="L133" i="18"/>
  <c r="K133" i="18"/>
  <c r="M132" i="18"/>
  <c r="L132" i="18"/>
  <c r="K132" i="18"/>
  <c r="M131" i="18"/>
  <c r="L131" i="18"/>
  <c r="K131" i="18"/>
  <c r="M130" i="18"/>
  <c r="L130" i="18"/>
  <c r="K130" i="18"/>
  <c r="M129" i="18"/>
  <c r="L129" i="18"/>
  <c r="K129" i="18"/>
  <c r="M128" i="18"/>
  <c r="L128" i="18"/>
  <c r="K128" i="18"/>
  <c r="M127" i="18"/>
  <c r="L127" i="18"/>
  <c r="K127" i="18"/>
  <c r="M126" i="18"/>
  <c r="L126" i="18"/>
  <c r="K126" i="18"/>
  <c r="M125" i="18"/>
  <c r="L125" i="18"/>
  <c r="K125" i="18"/>
  <c r="M124" i="18"/>
  <c r="L124" i="18"/>
  <c r="K124" i="18"/>
  <c r="M123" i="18"/>
  <c r="L123" i="18"/>
  <c r="K123" i="18"/>
  <c r="M122" i="18"/>
  <c r="L122" i="18"/>
  <c r="K122" i="18"/>
  <c r="M121" i="18"/>
  <c r="L121" i="18"/>
  <c r="K121" i="18"/>
  <c r="M120" i="18"/>
  <c r="L120" i="18"/>
  <c r="K120" i="18"/>
  <c r="M119" i="18"/>
  <c r="L119" i="18"/>
  <c r="K119" i="18"/>
  <c r="M118" i="18"/>
  <c r="L118" i="18"/>
  <c r="K118" i="18"/>
  <c r="M117" i="18"/>
  <c r="L117" i="18"/>
  <c r="K117" i="18"/>
  <c r="M116" i="18"/>
  <c r="L116" i="18"/>
  <c r="K116" i="18"/>
  <c r="M115" i="18"/>
  <c r="L115" i="18"/>
  <c r="K115" i="18"/>
  <c r="M114" i="18"/>
  <c r="L114" i="18"/>
  <c r="K114" i="18"/>
  <c r="M113" i="18"/>
  <c r="L113" i="18"/>
  <c r="K113" i="18"/>
  <c r="M112" i="18"/>
  <c r="L112" i="18"/>
  <c r="K112" i="18"/>
  <c r="M111" i="18"/>
  <c r="L111" i="18"/>
  <c r="K111" i="18"/>
  <c r="M110" i="18"/>
  <c r="L110" i="18"/>
  <c r="K110" i="18"/>
  <c r="M109" i="18"/>
  <c r="L109" i="18"/>
  <c r="K109" i="18"/>
  <c r="M108" i="18"/>
  <c r="L108" i="18"/>
  <c r="K108" i="18"/>
  <c r="M107" i="18"/>
  <c r="L107" i="18"/>
  <c r="K107" i="18"/>
  <c r="M106" i="18"/>
  <c r="L106" i="18"/>
  <c r="K106" i="18"/>
  <c r="M105" i="18"/>
  <c r="L105" i="18"/>
  <c r="K105" i="18"/>
  <c r="M104" i="18"/>
  <c r="L104" i="18"/>
  <c r="K104" i="18"/>
  <c r="M103" i="18"/>
  <c r="L103" i="18"/>
  <c r="K103" i="18"/>
  <c r="M102" i="18"/>
  <c r="L102" i="18"/>
  <c r="K102" i="18"/>
  <c r="M101" i="18"/>
  <c r="L101" i="18"/>
  <c r="K101" i="18"/>
  <c r="M100" i="18"/>
  <c r="L100" i="18"/>
  <c r="K100" i="18"/>
  <c r="M99" i="18"/>
  <c r="L99" i="18"/>
  <c r="K99" i="18"/>
  <c r="M98" i="18"/>
  <c r="L98" i="18"/>
  <c r="K98" i="18"/>
  <c r="M97" i="18"/>
  <c r="L97" i="18"/>
  <c r="K97" i="18"/>
  <c r="M96" i="18"/>
  <c r="L96" i="18"/>
  <c r="K96" i="18"/>
  <c r="M95" i="18"/>
  <c r="L95" i="18"/>
  <c r="K95" i="18"/>
  <c r="M94" i="18"/>
  <c r="L94" i="18"/>
  <c r="K94" i="18"/>
  <c r="M93" i="18"/>
  <c r="L93" i="18"/>
  <c r="K93" i="18"/>
  <c r="M92" i="18"/>
  <c r="L92" i="18"/>
  <c r="K92" i="18"/>
  <c r="M91" i="18"/>
  <c r="L91" i="18"/>
  <c r="K91" i="18"/>
  <c r="M90" i="18"/>
  <c r="L90" i="18"/>
  <c r="K90" i="18"/>
  <c r="M89" i="18"/>
  <c r="L89" i="18"/>
  <c r="K89" i="18"/>
  <c r="M88" i="18"/>
  <c r="L88" i="18"/>
  <c r="K88" i="18"/>
  <c r="M87" i="18"/>
  <c r="L87" i="18"/>
  <c r="K87" i="18"/>
  <c r="M86" i="18"/>
  <c r="L86" i="18"/>
  <c r="K86" i="18"/>
  <c r="M85" i="18"/>
  <c r="L85" i="18"/>
  <c r="K85" i="18"/>
  <c r="M84" i="18"/>
  <c r="L84" i="18"/>
  <c r="K84" i="18"/>
  <c r="M83" i="18"/>
  <c r="L83" i="18"/>
  <c r="K83" i="18"/>
  <c r="M82" i="18"/>
  <c r="L82" i="18"/>
  <c r="K82" i="18"/>
  <c r="M81" i="18"/>
  <c r="L81" i="18"/>
  <c r="K81" i="18"/>
  <c r="M80" i="18"/>
  <c r="L80" i="18"/>
  <c r="K80" i="18"/>
  <c r="M79" i="18"/>
  <c r="L79" i="18"/>
  <c r="K79" i="18"/>
  <c r="M78" i="18"/>
  <c r="L78" i="18"/>
  <c r="K78" i="18"/>
  <c r="M77" i="18"/>
  <c r="L77" i="18"/>
  <c r="K77" i="18"/>
  <c r="M76" i="18"/>
  <c r="L76" i="18"/>
  <c r="K76" i="18"/>
  <c r="M75" i="18"/>
  <c r="L75" i="18"/>
  <c r="K75" i="18"/>
  <c r="M74" i="18"/>
  <c r="L74" i="18"/>
  <c r="K74" i="18"/>
  <c r="M73" i="18"/>
  <c r="L73" i="18"/>
  <c r="K73" i="18"/>
  <c r="M72" i="18"/>
  <c r="L72" i="18"/>
  <c r="K72" i="18"/>
  <c r="M71" i="18"/>
  <c r="L71" i="18"/>
  <c r="K71" i="18"/>
  <c r="M70" i="18"/>
  <c r="L70" i="18"/>
  <c r="K70" i="18"/>
  <c r="M69" i="18"/>
  <c r="L69" i="18"/>
  <c r="K69" i="18"/>
  <c r="M68" i="18"/>
  <c r="L68" i="18"/>
  <c r="K68" i="18"/>
  <c r="M67" i="18"/>
  <c r="L67" i="18"/>
  <c r="K67" i="18"/>
  <c r="M66" i="18"/>
  <c r="L66" i="18"/>
  <c r="K66" i="18"/>
  <c r="M65" i="18"/>
  <c r="L65" i="18"/>
  <c r="K65" i="18"/>
  <c r="M64" i="18"/>
  <c r="L64" i="18"/>
  <c r="K64" i="18"/>
  <c r="M63" i="18"/>
  <c r="L63" i="18"/>
  <c r="K63" i="18"/>
  <c r="M62" i="18"/>
  <c r="L62" i="18"/>
  <c r="K62" i="18"/>
  <c r="M61" i="18"/>
  <c r="L61" i="18"/>
  <c r="K61" i="18"/>
  <c r="M60" i="18"/>
  <c r="L60" i="18"/>
  <c r="K60" i="18"/>
  <c r="M59" i="18"/>
  <c r="L59" i="18"/>
  <c r="K59" i="18"/>
  <c r="M58" i="18"/>
  <c r="L58" i="18"/>
  <c r="K58" i="18"/>
  <c r="M57" i="18"/>
  <c r="L57" i="18"/>
  <c r="K57" i="18"/>
  <c r="M56" i="18"/>
  <c r="L56" i="18"/>
  <c r="K56" i="18"/>
  <c r="M55" i="18"/>
  <c r="L55" i="18"/>
  <c r="K55" i="18"/>
  <c r="M54" i="18"/>
  <c r="L54" i="18"/>
  <c r="K54" i="18"/>
  <c r="M53" i="18"/>
  <c r="L53" i="18"/>
  <c r="K53" i="18"/>
  <c r="M52" i="18"/>
  <c r="L52" i="18"/>
  <c r="K52" i="18"/>
  <c r="M51" i="18"/>
  <c r="L51" i="18"/>
  <c r="K51" i="18"/>
  <c r="M50" i="18"/>
  <c r="L50" i="18"/>
  <c r="K50" i="18"/>
  <c r="M49" i="18"/>
  <c r="L49" i="18"/>
  <c r="K49" i="18"/>
  <c r="M48" i="18"/>
  <c r="L48" i="18"/>
  <c r="K48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M43" i="18"/>
  <c r="L43" i="18"/>
  <c r="K43" i="18"/>
  <c r="M42" i="18"/>
  <c r="L42" i="18"/>
  <c r="K42" i="18"/>
  <c r="M41" i="18"/>
  <c r="L41" i="18"/>
  <c r="K41" i="18"/>
  <c r="M40" i="18"/>
  <c r="L40" i="18"/>
  <c r="K40" i="18"/>
  <c r="M39" i="18"/>
  <c r="L39" i="18"/>
  <c r="K39" i="18"/>
  <c r="M38" i="18"/>
  <c r="L38" i="18"/>
  <c r="K38" i="18"/>
  <c r="M37" i="18"/>
  <c r="L37" i="18"/>
  <c r="K37" i="18"/>
  <c r="M36" i="18"/>
  <c r="L36" i="18"/>
  <c r="K36" i="18"/>
  <c r="M35" i="18"/>
  <c r="L35" i="18"/>
  <c r="K35" i="18"/>
  <c r="M34" i="18"/>
  <c r="L34" i="18"/>
  <c r="K34" i="18"/>
  <c r="M33" i="18"/>
  <c r="L33" i="18"/>
  <c r="K33" i="18"/>
  <c r="M32" i="18"/>
  <c r="L32" i="18"/>
  <c r="K32" i="18"/>
  <c r="M31" i="18"/>
  <c r="L31" i="18"/>
  <c r="K31" i="18"/>
  <c r="M30" i="18"/>
  <c r="L30" i="18"/>
  <c r="K30" i="18"/>
  <c r="M29" i="18"/>
  <c r="L29" i="18"/>
  <c r="K29" i="18"/>
  <c r="M28" i="18"/>
  <c r="L28" i="18"/>
  <c r="K28" i="18"/>
  <c r="M27" i="18"/>
  <c r="L27" i="18"/>
  <c r="K27" i="18"/>
  <c r="M26" i="18"/>
  <c r="L26" i="18"/>
  <c r="K26" i="18"/>
  <c r="M25" i="18"/>
  <c r="L25" i="18"/>
  <c r="K25" i="18"/>
  <c r="M24" i="18"/>
  <c r="L24" i="18"/>
  <c r="K24" i="18"/>
  <c r="M23" i="18"/>
  <c r="L23" i="18"/>
  <c r="K23" i="18"/>
  <c r="M22" i="18"/>
  <c r="L22" i="18"/>
  <c r="K22" i="18"/>
  <c r="M21" i="18"/>
  <c r="L21" i="18"/>
  <c r="K21" i="18"/>
  <c r="L20" i="18"/>
  <c r="M20" i="18" s="1"/>
  <c r="K20" i="18"/>
  <c r="L19" i="18"/>
  <c r="M19" i="18" s="1"/>
  <c r="K19" i="18"/>
  <c r="L18" i="18"/>
  <c r="M18" i="18" s="1"/>
  <c r="K18" i="18"/>
  <c r="L17" i="18"/>
  <c r="M17" i="18" s="1"/>
  <c r="K17" i="18"/>
  <c r="L16" i="18"/>
  <c r="M16" i="18" s="1"/>
  <c r="K16" i="18"/>
  <c r="L15" i="18"/>
  <c r="M15" i="18" s="1"/>
  <c r="K15" i="18"/>
  <c r="M14" i="18"/>
  <c r="L14" i="18"/>
  <c r="K14" i="18"/>
  <c r="L13" i="18"/>
  <c r="M13" i="18" s="1"/>
  <c r="K13" i="18"/>
  <c r="L12" i="18"/>
  <c r="M12" i="18" s="1"/>
  <c r="K12" i="18"/>
  <c r="L11" i="18"/>
  <c r="M11" i="18" s="1"/>
  <c r="K11" i="18"/>
  <c r="L10" i="18"/>
  <c r="M10" i="18" s="1"/>
  <c r="K10" i="18"/>
  <c r="L9" i="18"/>
  <c r="M9" i="18" s="1"/>
  <c r="K9" i="18"/>
  <c r="M200" i="19"/>
  <c r="L200" i="19"/>
  <c r="K200" i="19"/>
  <c r="M199" i="19"/>
  <c r="L199" i="19"/>
  <c r="K199" i="19"/>
  <c r="M198" i="19"/>
  <c r="L198" i="19"/>
  <c r="K198" i="19"/>
  <c r="M197" i="19"/>
  <c r="L197" i="19"/>
  <c r="K197" i="19"/>
  <c r="M196" i="19"/>
  <c r="L196" i="19"/>
  <c r="K196" i="19"/>
  <c r="M195" i="19"/>
  <c r="L195" i="19"/>
  <c r="K195" i="19"/>
  <c r="M194" i="19"/>
  <c r="L194" i="19"/>
  <c r="K194" i="19"/>
  <c r="M193" i="19"/>
  <c r="L193" i="19"/>
  <c r="K193" i="19"/>
  <c r="M192" i="19"/>
  <c r="L192" i="19"/>
  <c r="K192" i="19"/>
  <c r="M191" i="19"/>
  <c r="L191" i="19"/>
  <c r="K191" i="19"/>
  <c r="M190" i="19"/>
  <c r="L190" i="19"/>
  <c r="K190" i="19"/>
  <c r="M189" i="19"/>
  <c r="L189" i="19"/>
  <c r="K189" i="19"/>
  <c r="M188" i="19"/>
  <c r="L188" i="19"/>
  <c r="K188" i="19"/>
  <c r="M187" i="19"/>
  <c r="L187" i="19"/>
  <c r="K187" i="19"/>
  <c r="M186" i="19"/>
  <c r="L186" i="19"/>
  <c r="K186" i="19"/>
  <c r="M185" i="19"/>
  <c r="L185" i="19"/>
  <c r="K185" i="19"/>
  <c r="M184" i="19"/>
  <c r="L184" i="19"/>
  <c r="K184" i="19"/>
  <c r="M183" i="19"/>
  <c r="L183" i="19"/>
  <c r="K183" i="19"/>
  <c r="M182" i="19"/>
  <c r="L182" i="19"/>
  <c r="K182" i="19"/>
  <c r="M181" i="19"/>
  <c r="L181" i="19"/>
  <c r="K181" i="19"/>
  <c r="M180" i="19"/>
  <c r="L180" i="19"/>
  <c r="K180" i="19"/>
  <c r="M179" i="19"/>
  <c r="L179" i="19"/>
  <c r="K179" i="19"/>
  <c r="M178" i="19"/>
  <c r="L178" i="19"/>
  <c r="K178" i="19"/>
  <c r="M177" i="19"/>
  <c r="L177" i="19"/>
  <c r="K177" i="19"/>
  <c r="M176" i="19"/>
  <c r="L176" i="19"/>
  <c r="K176" i="19"/>
  <c r="M175" i="19"/>
  <c r="L175" i="19"/>
  <c r="K175" i="19"/>
  <c r="M174" i="19"/>
  <c r="L174" i="19"/>
  <c r="K174" i="19"/>
  <c r="M173" i="19"/>
  <c r="L173" i="19"/>
  <c r="K173" i="19"/>
  <c r="M172" i="19"/>
  <c r="L172" i="19"/>
  <c r="K172" i="19"/>
  <c r="M171" i="19"/>
  <c r="L171" i="19"/>
  <c r="K171" i="19"/>
  <c r="M170" i="19"/>
  <c r="L170" i="19"/>
  <c r="K170" i="19"/>
  <c r="M169" i="19"/>
  <c r="L169" i="19"/>
  <c r="K169" i="19"/>
  <c r="M168" i="19"/>
  <c r="L168" i="19"/>
  <c r="K168" i="19"/>
  <c r="M167" i="19"/>
  <c r="L167" i="19"/>
  <c r="K167" i="19"/>
  <c r="M166" i="19"/>
  <c r="L166" i="19"/>
  <c r="K166" i="19"/>
  <c r="M165" i="19"/>
  <c r="L165" i="19"/>
  <c r="K165" i="19"/>
  <c r="M164" i="19"/>
  <c r="L164" i="19"/>
  <c r="K164" i="19"/>
  <c r="M163" i="19"/>
  <c r="L163" i="19"/>
  <c r="K163" i="19"/>
  <c r="M162" i="19"/>
  <c r="L162" i="19"/>
  <c r="K162" i="19"/>
  <c r="M161" i="19"/>
  <c r="L161" i="19"/>
  <c r="K161" i="19"/>
  <c r="M160" i="19"/>
  <c r="L160" i="19"/>
  <c r="K160" i="19"/>
  <c r="M159" i="19"/>
  <c r="L159" i="19"/>
  <c r="K159" i="19"/>
  <c r="M158" i="19"/>
  <c r="L158" i="19"/>
  <c r="K158" i="19"/>
  <c r="M157" i="19"/>
  <c r="L157" i="19"/>
  <c r="K157" i="19"/>
  <c r="M156" i="19"/>
  <c r="L156" i="19"/>
  <c r="K156" i="19"/>
  <c r="M155" i="19"/>
  <c r="L155" i="19"/>
  <c r="K155" i="19"/>
  <c r="M154" i="19"/>
  <c r="L154" i="19"/>
  <c r="K154" i="19"/>
  <c r="M153" i="19"/>
  <c r="L153" i="19"/>
  <c r="K153" i="19"/>
  <c r="M152" i="19"/>
  <c r="L152" i="19"/>
  <c r="K152" i="19"/>
  <c r="M151" i="19"/>
  <c r="L151" i="19"/>
  <c r="K151" i="19"/>
  <c r="M150" i="19"/>
  <c r="L150" i="19"/>
  <c r="K150" i="19"/>
  <c r="M149" i="19"/>
  <c r="L149" i="19"/>
  <c r="K149" i="19"/>
  <c r="M148" i="19"/>
  <c r="L148" i="19"/>
  <c r="K148" i="19"/>
  <c r="M147" i="19"/>
  <c r="L147" i="19"/>
  <c r="K147" i="19"/>
  <c r="M146" i="19"/>
  <c r="L146" i="19"/>
  <c r="K146" i="19"/>
  <c r="M145" i="19"/>
  <c r="L145" i="19"/>
  <c r="K145" i="19"/>
  <c r="M144" i="19"/>
  <c r="L144" i="19"/>
  <c r="K144" i="19"/>
  <c r="M143" i="19"/>
  <c r="L143" i="19"/>
  <c r="K143" i="19"/>
  <c r="M142" i="19"/>
  <c r="L142" i="19"/>
  <c r="K142" i="19"/>
  <c r="M141" i="19"/>
  <c r="L141" i="19"/>
  <c r="K141" i="19"/>
  <c r="M140" i="19"/>
  <c r="L140" i="19"/>
  <c r="K140" i="19"/>
  <c r="M139" i="19"/>
  <c r="L139" i="19"/>
  <c r="K139" i="19"/>
  <c r="M138" i="19"/>
  <c r="L138" i="19"/>
  <c r="K138" i="19"/>
  <c r="M137" i="19"/>
  <c r="L137" i="19"/>
  <c r="K137" i="19"/>
  <c r="M136" i="19"/>
  <c r="L136" i="19"/>
  <c r="K136" i="19"/>
  <c r="M135" i="19"/>
  <c r="L135" i="19"/>
  <c r="K135" i="19"/>
  <c r="M134" i="19"/>
  <c r="L134" i="19"/>
  <c r="K134" i="19"/>
  <c r="M133" i="19"/>
  <c r="L133" i="19"/>
  <c r="K133" i="19"/>
  <c r="M132" i="19"/>
  <c r="L132" i="19"/>
  <c r="K132" i="19"/>
  <c r="M131" i="19"/>
  <c r="L131" i="19"/>
  <c r="K131" i="19"/>
  <c r="M130" i="19"/>
  <c r="L130" i="19"/>
  <c r="K130" i="19"/>
  <c r="M129" i="19"/>
  <c r="L129" i="19"/>
  <c r="K129" i="19"/>
  <c r="M128" i="19"/>
  <c r="L128" i="19"/>
  <c r="K128" i="19"/>
  <c r="M127" i="19"/>
  <c r="L127" i="19"/>
  <c r="K127" i="19"/>
  <c r="M126" i="19"/>
  <c r="L126" i="19"/>
  <c r="K126" i="19"/>
  <c r="M125" i="19"/>
  <c r="L125" i="19"/>
  <c r="K125" i="19"/>
  <c r="M124" i="19"/>
  <c r="L124" i="19"/>
  <c r="K124" i="19"/>
  <c r="M123" i="19"/>
  <c r="L123" i="19"/>
  <c r="K123" i="19"/>
  <c r="M122" i="19"/>
  <c r="L122" i="19"/>
  <c r="K122" i="19"/>
  <c r="M121" i="19"/>
  <c r="L121" i="19"/>
  <c r="K121" i="19"/>
  <c r="M120" i="19"/>
  <c r="L120" i="19"/>
  <c r="K120" i="19"/>
  <c r="M119" i="19"/>
  <c r="L119" i="19"/>
  <c r="K119" i="19"/>
  <c r="M118" i="19"/>
  <c r="L118" i="19"/>
  <c r="K118" i="19"/>
  <c r="M117" i="19"/>
  <c r="L117" i="19"/>
  <c r="K117" i="19"/>
  <c r="M116" i="19"/>
  <c r="L116" i="19"/>
  <c r="K116" i="19"/>
  <c r="M115" i="19"/>
  <c r="L115" i="19"/>
  <c r="K115" i="19"/>
  <c r="M114" i="19"/>
  <c r="L114" i="19"/>
  <c r="K114" i="19"/>
  <c r="M113" i="19"/>
  <c r="L113" i="19"/>
  <c r="K113" i="19"/>
  <c r="M112" i="19"/>
  <c r="L112" i="19"/>
  <c r="K112" i="19"/>
  <c r="M111" i="19"/>
  <c r="L111" i="19"/>
  <c r="K111" i="19"/>
  <c r="M110" i="19"/>
  <c r="L110" i="19"/>
  <c r="K110" i="19"/>
  <c r="M109" i="19"/>
  <c r="L109" i="19"/>
  <c r="K109" i="19"/>
  <c r="M108" i="19"/>
  <c r="L108" i="19"/>
  <c r="K108" i="19"/>
  <c r="M107" i="19"/>
  <c r="L107" i="19"/>
  <c r="K107" i="19"/>
  <c r="M106" i="19"/>
  <c r="L106" i="19"/>
  <c r="K106" i="19"/>
  <c r="M105" i="19"/>
  <c r="L105" i="19"/>
  <c r="K105" i="19"/>
  <c r="M104" i="19"/>
  <c r="L104" i="19"/>
  <c r="K104" i="19"/>
  <c r="M103" i="19"/>
  <c r="L103" i="19"/>
  <c r="K103" i="19"/>
  <c r="M102" i="19"/>
  <c r="L102" i="19"/>
  <c r="K102" i="19"/>
  <c r="M101" i="19"/>
  <c r="L101" i="19"/>
  <c r="K101" i="19"/>
  <c r="M100" i="19"/>
  <c r="L100" i="19"/>
  <c r="K100" i="19"/>
  <c r="M99" i="19"/>
  <c r="L99" i="19"/>
  <c r="K99" i="19"/>
  <c r="M98" i="19"/>
  <c r="L98" i="19"/>
  <c r="K98" i="19"/>
  <c r="M97" i="19"/>
  <c r="L97" i="19"/>
  <c r="K97" i="19"/>
  <c r="M96" i="19"/>
  <c r="L96" i="19"/>
  <c r="K96" i="19"/>
  <c r="M95" i="19"/>
  <c r="L95" i="19"/>
  <c r="K95" i="19"/>
  <c r="M94" i="19"/>
  <c r="L94" i="19"/>
  <c r="K94" i="19"/>
  <c r="M93" i="19"/>
  <c r="L93" i="19"/>
  <c r="K93" i="19"/>
  <c r="M92" i="19"/>
  <c r="L92" i="19"/>
  <c r="K92" i="19"/>
  <c r="M91" i="19"/>
  <c r="L91" i="19"/>
  <c r="K91" i="19"/>
  <c r="M90" i="19"/>
  <c r="L90" i="19"/>
  <c r="K90" i="19"/>
  <c r="M89" i="19"/>
  <c r="L89" i="19"/>
  <c r="K89" i="19"/>
  <c r="M88" i="19"/>
  <c r="L88" i="19"/>
  <c r="K88" i="19"/>
  <c r="M87" i="19"/>
  <c r="L87" i="19"/>
  <c r="K87" i="19"/>
  <c r="M86" i="19"/>
  <c r="L86" i="19"/>
  <c r="K86" i="19"/>
  <c r="M85" i="19"/>
  <c r="L85" i="19"/>
  <c r="K85" i="19"/>
  <c r="M84" i="19"/>
  <c r="L84" i="19"/>
  <c r="K84" i="19"/>
  <c r="M83" i="19"/>
  <c r="L83" i="19"/>
  <c r="K83" i="19"/>
  <c r="M82" i="19"/>
  <c r="L82" i="19"/>
  <c r="K82" i="19"/>
  <c r="M81" i="19"/>
  <c r="L81" i="19"/>
  <c r="K81" i="19"/>
  <c r="M80" i="19"/>
  <c r="L80" i="19"/>
  <c r="K80" i="19"/>
  <c r="M79" i="19"/>
  <c r="L79" i="19"/>
  <c r="K79" i="19"/>
  <c r="M78" i="19"/>
  <c r="L78" i="19"/>
  <c r="K78" i="19"/>
  <c r="M77" i="19"/>
  <c r="L77" i="19"/>
  <c r="K77" i="19"/>
  <c r="M76" i="19"/>
  <c r="L76" i="19"/>
  <c r="K76" i="19"/>
  <c r="M75" i="19"/>
  <c r="L75" i="19"/>
  <c r="K75" i="19"/>
  <c r="M74" i="19"/>
  <c r="L74" i="19"/>
  <c r="K74" i="19"/>
  <c r="M73" i="19"/>
  <c r="L73" i="19"/>
  <c r="K73" i="19"/>
  <c r="M72" i="19"/>
  <c r="L72" i="19"/>
  <c r="K72" i="19"/>
  <c r="M71" i="19"/>
  <c r="L71" i="19"/>
  <c r="K71" i="19"/>
  <c r="M70" i="19"/>
  <c r="L70" i="19"/>
  <c r="K70" i="19"/>
  <c r="M69" i="19"/>
  <c r="L69" i="19"/>
  <c r="K69" i="19"/>
  <c r="M68" i="19"/>
  <c r="L68" i="19"/>
  <c r="K68" i="19"/>
  <c r="M67" i="19"/>
  <c r="L67" i="19"/>
  <c r="K67" i="19"/>
  <c r="M66" i="19"/>
  <c r="L66" i="19"/>
  <c r="K66" i="19"/>
  <c r="M65" i="19"/>
  <c r="L65" i="19"/>
  <c r="K65" i="19"/>
  <c r="M64" i="19"/>
  <c r="L64" i="19"/>
  <c r="K64" i="19"/>
  <c r="M63" i="19"/>
  <c r="L63" i="19"/>
  <c r="K63" i="19"/>
  <c r="M62" i="19"/>
  <c r="L62" i="19"/>
  <c r="K62" i="19"/>
  <c r="M61" i="19"/>
  <c r="L61" i="19"/>
  <c r="K61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35" i="19"/>
  <c r="L35" i="19"/>
  <c r="K35" i="19"/>
  <c r="M34" i="19"/>
  <c r="L34" i="19"/>
  <c r="K34" i="19"/>
  <c r="M33" i="19"/>
  <c r="L33" i="19"/>
  <c r="K33" i="19"/>
  <c r="M32" i="19"/>
  <c r="L32" i="19"/>
  <c r="K32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7" i="19"/>
  <c r="L27" i="19"/>
  <c r="K27" i="19"/>
  <c r="M26" i="19"/>
  <c r="L26" i="19"/>
  <c r="K26" i="19"/>
  <c r="M25" i="19"/>
  <c r="L25" i="19"/>
  <c r="K25" i="19"/>
  <c r="L24" i="19"/>
  <c r="M24" i="19" s="1"/>
  <c r="K24" i="19"/>
  <c r="L23" i="19"/>
  <c r="M23" i="19" s="1"/>
  <c r="K23" i="19"/>
  <c r="L22" i="19"/>
  <c r="M22" i="19" s="1"/>
  <c r="K22" i="19"/>
  <c r="M21" i="19"/>
  <c r="L21" i="19"/>
  <c r="K21" i="19"/>
  <c r="M20" i="19"/>
  <c r="L20" i="19"/>
  <c r="K20" i="19"/>
  <c r="L19" i="19"/>
  <c r="M19" i="19" s="1"/>
  <c r="K19" i="19"/>
  <c r="M18" i="19"/>
  <c r="L18" i="19"/>
  <c r="K18" i="19"/>
  <c r="L17" i="19"/>
  <c r="M17" i="19" s="1"/>
  <c r="K17" i="19"/>
  <c r="L16" i="19"/>
  <c r="M16" i="19" s="1"/>
  <c r="K16" i="19"/>
  <c r="L15" i="19"/>
  <c r="M15" i="19" s="1"/>
  <c r="K15" i="19"/>
  <c r="L14" i="19"/>
  <c r="M14" i="19" s="1"/>
  <c r="K14" i="19"/>
  <c r="L13" i="19"/>
  <c r="M13" i="19" s="1"/>
  <c r="K13" i="19"/>
  <c r="M12" i="19"/>
  <c r="L12" i="19"/>
  <c r="K12" i="19"/>
  <c r="L11" i="19"/>
  <c r="M11" i="19" s="1"/>
  <c r="K11" i="19"/>
  <c r="L10" i="19"/>
  <c r="M10" i="19" s="1"/>
  <c r="K10" i="19"/>
  <c r="L9" i="19"/>
  <c r="M9" i="19" s="1"/>
  <c r="K9" i="19"/>
  <c r="K8" i="7"/>
  <c r="L8" i="7"/>
  <c r="M8" i="7" s="1"/>
  <c r="H5" i="7" l="1"/>
  <c r="L8" i="9" l="1"/>
  <c r="M8" i="9" s="1"/>
  <c r="K8" i="9"/>
  <c r="K5" i="9" s="1"/>
  <c r="L8" i="10"/>
  <c r="M8" i="10" s="1"/>
  <c r="K8" i="10"/>
  <c r="K5" i="10" s="1"/>
  <c r="L8" i="11"/>
  <c r="M8" i="11" s="1"/>
  <c r="K8" i="11"/>
  <c r="K5" i="11" s="1"/>
  <c r="L8" i="12"/>
  <c r="M8" i="12" s="1"/>
  <c r="K8" i="12"/>
  <c r="K5" i="12" s="1"/>
  <c r="L8" i="13"/>
  <c r="M8" i="13" s="1"/>
  <c r="K8" i="13"/>
  <c r="K5" i="13" s="1"/>
  <c r="L8" i="14"/>
  <c r="M8" i="14" s="1"/>
  <c r="K8" i="14"/>
  <c r="K5" i="14" s="1"/>
  <c r="L8" i="15"/>
  <c r="M8" i="15" s="1"/>
  <c r="K8" i="15"/>
  <c r="K5" i="15" s="1"/>
  <c r="L8" i="16"/>
  <c r="M8" i="16" s="1"/>
  <c r="K8" i="16"/>
  <c r="K5" i="16" s="1"/>
  <c r="L8" i="17"/>
  <c r="M8" i="17" s="1"/>
  <c r="K8" i="17"/>
  <c r="K5" i="17" s="1"/>
  <c r="L8" i="18"/>
  <c r="M8" i="18" s="1"/>
  <c r="K8" i="18"/>
  <c r="K5" i="18" s="1"/>
  <c r="L8" i="19"/>
  <c r="M8" i="19" s="1"/>
  <c r="K8" i="19"/>
  <c r="K5" i="19" s="1"/>
  <c r="AL22" i="8" l="1"/>
  <c r="AL21" i="8"/>
  <c r="AK22" i="8"/>
  <c r="AK21" i="8"/>
  <c r="AJ22" i="8"/>
  <c r="AJ21" i="8"/>
  <c r="AI22" i="8"/>
  <c r="AI21" i="8"/>
  <c r="AH22" i="8"/>
  <c r="AH21" i="8"/>
  <c r="AG22" i="8"/>
  <c r="AG21" i="8"/>
  <c r="AF22" i="8"/>
  <c r="AF21" i="8"/>
  <c r="AE22" i="8"/>
  <c r="AE21" i="8"/>
  <c r="AD22" i="8"/>
  <c r="AD21" i="8"/>
  <c r="AC22" i="8"/>
  <c r="AC21" i="8"/>
  <c r="AB22" i="8"/>
  <c r="AB21" i="8"/>
  <c r="J5" i="7" l="1"/>
  <c r="AA22" i="8" s="1"/>
  <c r="G5" i="7"/>
  <c r="F5" i="7"/>
  <c r="AA21" i="8" s="1"/>
  <c r="K5" i="7" l="1"/>
</calcChain>
</file>

<file path=xl/sharedStrings.xml><?xml version="1.0" encoding="utf-8"?>
<sst xmlns="http://schemas.openxmlformats.org/spreadsheetml/2006/main" count="548" uniqueCount="244">
  <si>
    <t>Customer
ID</t>
  </si>
  <si>
    <t>Customer Name</t>
  </si>
  <si>
    <t>Invoice
Total</t>
  </si>
  <si>
    <t>Sales 
Tax</t>
  </si>
  <si>
    <t>Discount</t>
  </si>
  <si>
    <t>Due Date</t>
  </si>
  <si>
    <t>Total
Paid</t>
  </si>
  <si>
    <t xml:space="preserve">Outstanding
Balance </t>
  </si>
  <si>
    <t>Invoice 
Status</t>
  </si>
  <si>
    <t>TOTAL</t>
  </si>
  <si>
    <r>
      <t xml:space="preserve">This End-User License Agreement is a legal agreement between you and </t>
    </r>
    <r>
      <rPr>
        <b/>
        <sz val="11"/>
        <color theme="1"/>
        <rFont val="Calibri"/>
        <family val="2"/>
        <charset val="162"/>
        <scheme val="minor"/>
      </rPr>
      <t>someka.net</t>
    </r>
    <r>
      <rPr>
        <sz val="11"/>
        <color theme="1"/>
        <rFont val="Calibri"/>
        <family val="2"/>
        <charset val="162"/>
        <scheme val="minor"/>
      </rPr>
      <t xml:space="preserve"> that covers all Microsoft Excel templates, spreadsheets or software built by </t>
    </r>
    <r>
      <rPr>
        <b/>
        <sz val="11"/>
        <color theme="1"/>
        <rFont val="Calibri"/>
        <family val="2"/>
        <charset val="162"/>
        <scheme val="minor"/>
      </rPr>
      <t>someka.net</t>
    </r>
    <r>
      <rPr>
        <sz val="11"/>
        <color theme="1"/>
        <rFont val="Calibri"/>
        <family val="2"/>
        <charset val="162"/>
        <scheme val="minor"/>
      </rPr>
      <t>.</t>
    </r>
  </si>
  <si>
    <t>By downloading, copying, accessing or otherwise using any of these templates, you agree to abide by the following terms:</t>
  </si>
  <si>
    <t>RESERVATION OF RIGHTS</t>
  </si>
  <si>
    <r>
      <t xml:space="preserve">All title and copyrights in and to the Template, and any copies of the Template, are </t>
    </r>
    <r>
      <rPr>
        <b/>
        <u/>
        <sz val="11"/>
        <color theme="1"/>
        <rFont val="Calibri"/>
        <family val="2"/>
        <charset val="162"/>
        <scheme val="minor"/>
      </rPr>
      <t>owned by someka.net</t>
    </r>
    <r>
      <rPr>
        <sz val="11"/>
        <color theme="1"/>
        <rFont val="Calibri"/>
        <family val="2"/>
        <charset val="162"/>
        <scheme val="minor"/>
      </rPr>
      <t xml:space="preserve">. All rights not expressly granted are reserved by someka.net. 
</t>
    </r>
    <r>
      <rPr>
        <u/>
        <sz val="11"/>
        <color theme="1"/>
        <rFont val="Calibri"/>
        <family val="2"/>
        <charset val="162"/>
        <scheme val="minor"/>
      </rPr>
      <t>Use of any Template for any purpose other than expressly permitted in this EULA is prohibited, and may result in severe civil and criminal penalties.</t>
    </r>
  </si>
  <si>
    <t>CONTACT</t>
  </si>
  <si>
    <r>
      <t xml:space="preserve">For more information and specific permissions for your case, please contact us at: </t>
    </r>
    <r>
      <rPr>
        <i/>
        <sz val="11"/>
        <color theme="1"/>
        <rFont val="Calibri"/>
        <family val="2"/>
        <charset val="162"/>
        <scheme val="minor"/>
      </rPr>
      <t>info@someka.net</t>
    </r>
  </si>
  <si>
    <t>Unpaid</t>
  </si>
  <si>
    <t>Paid</t>
  </si>
  <si>
    <t>Partly Paid</t>
  </si>
  <si>
    <t>Property Team J B Kelly</t>
  </si>
  <si>
    <t>Keenan Property Management</t>
  </si>
  <si>
    <t>J+S Property Management Ltd</t>
  </si>
  <si>
    <t>D.P.M Estates</t>
  </si>
  <si>
    <t>Viva Dublin</t>
  </si>
  <si>
    <t>Dublin Property Management</t>
  </si>
  <si>
    <t>Alliance Auctioneers</t>
  </si>
  <si>
    <t>Branagan Estates</t>
  </si>
  <si>
    <t>Delaney Estates</t>
  </si>
  <si>
    <t>Hickey Auctioneers &amp; Valuers</t>
  </si>
  <si>
    <t>Savills</t>
  </si>
  <si>
    <t>iMOVE</t>
  </si>
  <si>
    <t>Capel Abbey Property</t>
  </si>
  <si>
    <t>Property Vision</t>
  </si>
  <si>
    <t>Baxter Real Estate</t>
  </si>
  <si>
    <t>Property Home &amp; Away</t>
  </si>
  <si>
    <t>The Property Company</t>
  </si>
  <si>
    <t>Flynns Estate Agents</t>
  </si>
  <si>
    <t>Madden Property Consultants</t>
  </si>
  <si>
    <t>Kelly &amp; Company Estate Agents</t>
  </si>
  <si>
    <t>The Property Shop</t>
  </si>
  <si>
    <t>Newcombe Estates</t>
  </si>
  <si>
    <t>Mc Peake Auctioneers</t>
  </si>
  <si>
    <t>DfM</t>
  </si>
  <si>
    <t>Sherry FitzGerald Group</t>
  </si>
  <si>
    <t>Mason Estates</t>
  </si>
  <si>
    <t>Odessa Estates</t>
  </si>
  <si>
    <t>Clifford &amp; Tucker Properties Ltd</t>
  </si>
  <si>
    <t>Margaret Granahan Estates</t>
  </si>
  <si>
    <t>BPM Estates</t>
  </si>
  <si>
    <t>Move Home Estate Agents</t>
  </si>
  <si>
    <t>Q-Park Real Estate Ltd</t>
  </si>
  <si>
    <t>Invoice 
No.</t>
  </si>
  <si>
    <t xml:space="preserve">Invoice Date </t>
  </si>
  <si>
    <t>IR00402</t>
  </si>
  <si>
    <t>IR00391</t>
  </si>
  <si>
    <t>IR00666</t>
  </si>
  <si>
    <t>IR00118</t>
  </si>
  <si>
    <t>IR00270</t>
  </si>
  <si>
    <t>IR00390</t>
  </si>
  <si>
    <t>IR00415</t>
  </si>
  <si>
    <t>IR00263</t>
  </si>
  <si>
    <t>IR00665</t>
  </si>
  <si>
    <t>IR00582</t>
  </si>
  <si>
    <t>IR00820</t>
  </si>
  <si>
    <t>IR00910</t>
  </si>
  <si>
    <t>IR00298</t>
  </si>
  <si>
    <t>IR00226</t>
  </si>
  <si>
    <t>IR00718</t>
  </si>
  <si>
    <t>IR00898</t>
  </si>
  <si>
    <t>IR00198</t>
  </si>
  <si>
    <t>IR00271</t>
  </si>
  <si>
    <t>IR00401</t>
  </si>
  <si>
    <t>IR00917</t>
  </si>
  <si>
    <t>IR00145</t>
  </si>
  <si>
    <t>IR00947</t>
  </si>
  <si>
    <t>IR00667</t>
  </si>
  <si>
    <t>IR00422</t>
  </si>
  <si>
    <t>IR00669</t>
  </si>
  <si>
    <t>IR00839</t>
  </si>
  <si>
    <t>IR00386</t>
  </si>
  <si>
    <t>IR00149</t>
  </si>
  <si>
    <t>IR00283</t>
  </si>
  <si>
    <t>IR00751</t>
  </si>
  <si>
    <t>IR00159</t>
  </si>
  <si>
    <t>IR00550</t>
  </si>
  <si>
    <t>IR00518</t>
  </si>
  <si>
    <t>IR00127</t>
  </si>
  <si>
    <t>IR00939</t>
  </si>
  <si>
    <t>IR00505</t>
  </si>
  <si>
    <t>IR00604</t>
  </si>
  <si>
    <t>IR00560</t>
  </si>
  <si>
    <t>IR00371</t>
  </si>
  <si>
    <t>IR00709</t>
  </si>
  <si>
    <t>IR00325</t>
  </si>
  <si>
    <t>IR00456</t>
  </si>
  <si>
    <t>IR00630</t>
  </si>
  <si>
    <t>IR00409</t>
  </si>
  <si>
    <t>IR00162</t>
  </si>
  <si>
    <t>IR00512</t>
  </si>
  <si>
    <t>IR00875</t>
  </si>
  <si>
    <t>IR00179</t>
  </si>
  <si>
    <t>IR00886</t>
  </si>
  <si>
    <t>IR00874</t>
  </si>
  <si>
    <t>IR00398</t>
  </si>
  <si>
    <t>IR00942</t>
  </si>
  <si>
    <t>IR00379</t>
  </si>
  <si>
    <t>IR00227</t>
  </si>
  <si>
    <t>IR00475</t>
  </si>
  <si>
    <t>IR00731</t>
  </si>
  <si>
    <t>IR00176</t>
  </si>
  <si>
    <t>IR00339</t>
  </si>
  <si>
    <t>IR00163</t>
  </si>
  <si>
    <t>IR00568</t>
  </si>
  <si>
    <t>IR00949</t>
  </si>
  <si>
    <t>IR00194</t>
  </si>
  <si>
    <t>IR00584</t>
  </si>
  <si>
    <t>IR00954</t>
  </si>
  <si>
    <t>IR00511</t>
  </si>
  <si>
    <t>IR00577</t>
  </si>
  <si>
    <t>IR00876</t>
  </si>
  <si>
    <t>IR00164</t>
  </si>
  <si>
    <t>IR00853</t>
  </si>
  <si>
    <t>IR00932</t>
  </si>
  <si>
    <t>IR00721</t>
  </si>
  <si>
    <t>IR00522</t>
  </si>
  <si>
    <t>IR00187</t>
  </si>
  <si>
    <t>IR00281</t>
  </si>
  <si>
    <t>IR00752</t>
  </si>
  <si>
    <t>IR00867</t>
  </si>
  <si>
    <t>IR00430</t>
  </si>
  <si>
    <t>IR00329</t>
  </si>
  <si>
    <t>IR00941</t>
  </si>
  <si>
    <t>IR00890</t>
  </si>
  <si>
    <t>IR00775</t>
  </si>
  <si>
    <t>IR00171</t>
  </si>
  <si>
    <t>IR00174</t>
  </si>
  <si>
    <t>IR00436</t>
  </si>
  <si>
    <t>IR00244</t>
  </si>
  <si>
    <t>IR00247</t>
  </si>
  <si>
    <t>IR00760</t>
  </si>
  <si>
    <t>IR00546</t>
  </si>
  <si>
    <t>IR00916</t>
  </si>
  <si>
    <t>IR00307</t>
  </si>
  <si>
    <t>IR00994</t>
  </si>
  <si>
    <t>IR00488</t>
  </si>
  <si>
    <t>IR00599</t>
  </si>
  <si>
    <t>IR00526</t>
  </si>
  <si>
    <t>IR00856</t>
  </si>
  <si>
    <t>IR00593</t>
  </si>
  <si>
    <t>IR00154</t>
  </si>
  <si>
    <t>IR00782</t>
  </si>
  <si>
    <t>IR00143</t>
  </si>
  <si>
    <t>IR00411</t>
  </si>
  <si>
    <t>IR00712</t>
  </si>
  <si>
    <t>IR00879</t>
  </si>
  <si>
    <t>IR00551</t>
  </si>
  <si>
    <t>IR00988</t>
  </si>
  <si>
    <t>IR00937</t>
  </si>
  <si>
    <t>IR00112</t>
  </si>
  <si>
    <t>IR00502</t>
  </si>
  <si>
    <t>IR00303</t>
  </si>
  <si>
    <t>IR00996</t>
  </si>
  <si>
    <t>IR00503</t>
  </si>
  <si>
    <t>IR00961</t>
  </si>
  <si>
    <t>IR00801</t>
  </si>
  <si>
    <t>IR00476</t>
  </si>
  <si>
    <t>IR00934</t>
  </si>
  <si>
    <t>IR00230</t>
  </si>
  <si>
    <t>IR00899</t>
  </si>
  <si>
    <t>IR00971</t>
  </si>
  <si>
    <t>IR00256</t>
  </si>
  <si>
    <t>IR00969</t>
  </si>
  <si>
    <t>IR00272</t>
  </si>
  <si>
    <t>IR00855</t>
  </si>
  <si>
    <t>IR00188</t>
  </si>
  <si>
    <t>IR00740</t>
  </si>
  <si>
    <t>IR00575</t>
  </si>
  <si>
    <t>IR00697</t>
  </si>
  <si>
    <t>IR00423</t>
  </si>
  <si>
    <t>IR00172</t>
  </si>
  <si>
    <t>IR00710</t>
  </si>
  <si>
    <t>IR00849</t>
  </si>
  <si>
    <t>IR00658</t>
  </si>
  <si>
    <t>IR00673</t>
  </si>
  <si>
    <t>IR00836</t>
  </si>
  <si>
    <t>IR00217</t>
  </si>
  <si>
    <t>IR00478</t>
  </si>
  <si>
    <t>IR00126</t>
  </si>
  <si>
    <t>IR00727</t>
  </si>
  <si>
    <t>IR00732</t>
  </si>
  <si>
    <t>IR00549</t>
  </si>
  <si>
    <t>IR00428</t>
  </si>
  <si>
    <t>IR00573</t>
  </si>
  <si>
    <t>IR00779</t>
  </si>
  <si>
    <t>IR00435</t>
  </si>
  <si>
    <t>IR00705</t>
  </si>
  <si>
    <t>IR00201</t>
  </si>
  <si>
    <t>IR00574</t>
  </si>
  <si>
    <t>IR00425</t>
  </si>
  <si>
    <t>IR00492</t>
  </si>
  <si>
    <t>IR00432</t>
  </si>
  <si>
    <t>IR00455</t>
  </si>
  <si>
    <t>IR00238</t>
  </si>
  <si>
    <t>IR00995</t>
  </si>
  <si>
    <t>IR00999</t>
  </si>
  <si>
    <t>IR00313</t>
  </si>
  <si>
    <t>IR00454</t>
  </si>
  <si>
    <t>IR00480</t>
  </si>
  <si>
    <t>IR00358</t>
  </si>
  <si>
    <t>IR00350</t>
  </si>
  <si>
    <t>IR00564</t>
  </si>
  <si>
    <t>IR00182</t>
  </si>
  <si>
    <t>IR00664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</si>
  <si>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</si>
  <si>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</si>
  <si>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</si>
  <si>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</si>
  <si>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</si>
  <si>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</si>
  <si>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</si>
  <si>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</si>
  <si>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</si>
  <si>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</si>
  <si>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</si>
  <si>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</si>
  <si>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Invoice Total</t>
  </si>
  <si>
    <t>Paid Amount</t>
  </si>
  <si>
    <t>Paying Status</t>
  </si>
  <si>
    <r>
      <t xml:space="preserve">TERMS OF USE </t>
    </r>
    <r>
      <rPr>
        <sz val="14"/>
        <color theme="0"/>
        <rFont val="Calibri"/>
        <family val="2"/>
        <charset val="162"/>
        <scheme val="minor"/>
      </rPr>
      <t>(End User License Agreement)</t>
    </r>
  </si>
  <si>
    <t>MAIN MENU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</si>
  <si>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</si>
  <si>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</si>
  <si>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</si>
  <si>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</si>
  <si>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</si>
  <si>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</si>
  <si>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</si>
  <si>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</si>
  <si>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</si>
  <si>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</si>
  <si>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</si>
  <si>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</si>
  <si>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* 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 xml:space="preserve"> sell, resell, license, rent, lease, lend or otherwise transfer for value without written permission of someka.net
*  Unless you've purchased the proper license rights,you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 xml:space="preserve"> remove or alter any someka.net logo, trademark, copyright, disclaimer, brand, terms of use, attribution, or other proprietary notices or marks within the template.
* You may </t>
    </r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 xml:space="preserve"> distribute, publish to an online gallery, host on a website, or place on any server in a way that makes it available to the general public.</t>
    </r>
  </si>
  <si>
    <t>INVOICE TRACKER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</si>
</sst>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mm/dd/yyyy;@"/>
  </numFmts>
  <fonts count="31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i/>
      <sz val="9"/>
      <color theme="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u/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1"/>
      <color theme="0" tint="-4.9989318521683403E-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color rgb="FF0070C0"/>
      <name val="Calibri"/>
      <family val="2"/>
      <charset val="162"/>
      <scheme val="minor"/>
    </font>
    <font>
      <sz val="10"/>
      <color theme="1" tint="0.34998626667073579"/>
      <name val="Calibri"/>
      <family val="2"/>
      <charset val="162"/>
      <scheme val="minor"/>
    </font>
    <font>
      <b/>
      <sz val="10"/>
      <color rgb="FF0070C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rgb="FFFFC000"/>
      <name val="Calibri"/>
      <family val="2"/>
      <charset val="162"/>
      <scheme val="minor"/>
    </font>
    <font>
      <sz val="10"/>
      <color theme="0" tint="-4.9989318521683403E-2"/>
      <name val="Calibri"/>
      <family val="2"/>
      <charset val="162"/>
      <scheme val="minor"/>
    </font>
    <font>
      <i/>
      <sz val="10"/>
      <color theme="0" tint="-4.9989318521683403E-2"/>
      <name val="Calibri"/>
      <family val="2"/>
      <charset val="162"/>
      <scheme val="minor"/>
    </font>
    <font>
      <b/>
      <sz val="13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8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0" xfId="0" applyFill="1"/>
    <xf numFmtId="0" fontId="0" fillId="0" borderId="11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16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/>
    <xf numFmtId="0" fontId="21" fillId="3" borderId="9" xfId="0" applyFont="1" applyFill="1" applyBorder="1"/>
    <xf numFmtId="0" fontId="21" fillId="3" borderId="10" xfId="0" applyFont="1" applyFill="1" applyBorder="1"/>
    <xf numFmtId="0" fontId="21" fillId="3" borderId="2" xfId="0" applyFont="1" applyFill="1" applyBorder="1"/>
    <xf numFmtId="3" fontId="21" fillId="3" borderId="11" xfId="0" applyNumberFormat="1" applyFont="1" applyFill="1" applyBorder="1"/>
    <xf numFmtId="3" fontId="21" fillId="3" borderId="0" xfId="0" applyNumberFormat="1" applyFont="1" applyFill="1" applyBorder="1"/>
    <xf numFmtId="3" fontId="21" fillId="3" borderId="4" xfId="0" applyNumberFormat="1" applyFont="1" applyFill="1" applyBorder="1"/>
    <xf numFmtId="3" fontId="21" fillId="3" borderId="12" xfId="0" applyNumberFormat="1" applyFont="1" applyFill="1" applyBorder="1"/>
    <xf numFmtId="3" fontId="21" fillId="3" borderId="5" xfId="0" applyNumberFormat="1" applyFont="1" applyFill="1" applyBorder="1"/>
    <xf numFmtId="3" fontId="21" fillId="3" borderId="13" xfId="0" applyNumberFormat="1" applyFont="1" applyFill="1" applyBorder="1"/>
    <xf numFmtId="0" fontId="0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49" fontId="24" fillId="5" borderId="9" xfId="0" applyNumberFormat="1" applyFont="1" applyFill="1" applyBorder="1" applyAlignment="1">
      <alignment horizontal="left" vertical="center" indent="1"/>
    </xf>
    <xf numFmtId="0" fontId="23" fillId="5" borderId="0" xfId="0" applyFont="1" applyFill="1" applyAlignment="1">
      <alignment horizontal="center" vertical="center"/>
    </xf>
    <xf numFmtId="0" fontId="25" fillId="5" borderId="0" xfId="0" applyFont="1" applyFill="1" applyBorder="1" applyAlignment="1">
      <alignment horizontal="right" vertical="center"/>
    </xf>
    <xf numFmtId="49" fontId="17" fillId="4" borderId="0" xfId="0" applyNumberFormat="1" applyFont="1" applyFill="1" applyAlignment="1">
      <alignment horizontal="left" vertical="center" indent="1"/>
    </xf>
    <xf numFmtId="0" fontId="17" fillId="4" borderId="0" xfId="0" applyFont="1" applyFill="1" applyAlignment="1">
      <alignment horizontal="center" vertical="center"/>
    </xf>
    <xf numFmtId="0" fontId="26" fillId="4" borderId="0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22" fillId="3" borderId="10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164" fontId="20" fillId="3" borderId="11" xfId="0" applyNumberFormat="1" applyFont="1" applyFill="1" applyBorder="1" applyAlignment="1">
      <alignment vertical="center"/>
    </xf>
    <xf numFmtId="0" fontId="20" fillId="3" borderId="4" xfId="0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vertical="center"/>
    </xf>
    <xf numFmtId="0" fontId="20" fillId="3" borderId="5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0" fontId="22" fillId="3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6" borderId="0" xfId="0" applyFill="1" applyBorder="1"/>
    <xf numFmtId="0" fontId="0" fillId="3" borderId="11" xfId="0" applyFill="1" applyBorder="1" applyAlignment="1">
      <alignment vertical="center"/>
    </xf>
    <xf numFmtId="0" fontId="0" fillId="3" borderId="11" xfId="0" applyFill="1" applyBorder="1"/>
    <xf numFmtId="0" fontId="15" fillId="2" borderId="8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5" fillId="2" borderId="6" xfId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49" fontId="24" fillId="5" borderId="9" xfId="0" applyNumberFormat="1" applyFont="1" applyFill="1" applyBorder="1" applyAlignment="1">
      <alignment horizontal="left" vertical="center" indent="7"/>
    </xf>
    <xf numFmtId="49" fontId="17" fillId="4" borderId="0" xfId="0" applyNumberFormat="1" applyFont="1" applyFill="1" applyAlignment="1">
      <alignment horizontal="left" vertical="center" indent="7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vertical="center"/>
    </xf>
    <xf numFmtId="0" fontId="30" fillId="3" borderId="0" xfId="0" applyFont="1" applyFill="1" applyAlignment="1">
      <alignment vertical="center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0" fontId="27" fillId="7" borderId="28" xfId="0" applyFont="1" applyFill="1" applyBorder="1" applyAlignment="1">
      <alignment horizontal="center" vertical="center" shrinkToFit="1"/>
    </xf>
    <xf numFmtId="164" fontId="28" fillId="7" borderId="27" xfId="0" applyNumberFormat="1" applyFont="1" applyFill="1" applyBorder="1" applyAlignment="1">
      <alignment horizontal="center" vertical="center" shrinkToFit="1"/>
    </xf>
    <xf numFmtId="164" fontId="28" fillId="7" borderId="27" xfId="0" applyNumberFormat="1" applyFont="1" applyFill="1" applyBorder="1" applyAlignment="1">
      <alignment vertical="center" shrinkToFit="1"/>
    </xf>
    <xf numFmtId="164" fontId="28" fillId="7" borderId="8" xfId="0" applyNumberFormat="1" applyFont="1" applyFill="1" applyBorder="1" applyAlignment="1">
      <alignment vertical="center" shrinkToFit="1"/>
    </xf>
    <xf numFmtId="0" fontId="0" fillId="8" borderId="9" xfId="0" applyFill="1" applyBorder="1" applyAlignment="1">
      <alignment vertical="center"/>
    </xf>
    <xf numFmtId="0" fontId="0" fillId="8" borderId="21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5" xfId="0" applyFill="1" applyBorder="1"/>
    <xf numFmtId="0" fontId="0" fillId="8" borderId="26" xfId="0" applyFill="1" applyBorder="1" applyAlignment="1">
      <alignment vertical="center"/>
    </xf>
    <xf numFmtId="0" fontId="5" fillId="8" borderId="26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/>
    </xf>
    <xf numFmtId="0" fontId="0" fillId="8" borderId="26" xfId="0" applyFill="1" applyBorder="1"/>
    <xf numFmtId="0" fontId="0" fillId="8" borderId="10" xfId="0" applyFill="1" applyBorder="1" applyAlignment="1">
      <alignment vertical="center"/>
    </xf>
    <xf numFmtId="0" fontId="0" fillId="8" borderId="0" xfId="0" applyFill="1" applyBorder="1"/>
    <xf numFmtId="0" fontId="0" fillId="9" borderId="0" xfId="0" applyFill="1" applyBorder="1"/>
    <xf numFmtId="0" fontId="0" fillId="9" borderId="24" xfId="0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25" xfId="0" applyFill="1" applyBorder="1"/>
    <xf numFmtId="0" fontId="9" fillId="2" borderId="7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center" wrapText="1" indent="2"/>
    </xf>
    <xf numFmtId="0" fontId="0" fillId="0" borderId="4" xfId="0" applyFill="1" applyBorder="1" applyAlignment="1">
      <alignment horizontal="left" vertical="center" wrapText="1" indent="2"/>
    </xf>
  </cellXfs>
  <cellStyles count="2">
    <cellStyle name="Hyperlink" xfId="1" builtinId="8"/>
    <cellStyle name="Normal" xfId="0" builtinId="0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 style="thin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8" tint="-0.499984740745262"/>
        </right>
        <top/>
        <bottom/>
        <vertical/>
        <horizontal/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F"/>
      <color rgb="FFDDEBF7"/>
      <color rgb="FFBDD7EE"/>
      <color rgb="FFFFF2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Menu'!$Z$21</c:f>
              <c:strCache>
                <c:ptCount val="1"/>
                <c:pt idx="0">
                  <c:v>Invoice 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'Main Menu'!$AA$20:$AL$20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'Main Menu'!$AA$21:$AL$21</c:f>
              <c:numCache>
                <c:formatCode>#,##0</c:formatCode>
                <c:ptCount val="12"/>
                <c:pt idx="0">
                  <c:v>12740</c:v>
                </c:pt>
                <c:pt idx="1">
                  <c:v>8510</c:v>
                </c:pt>
                <c:pt idx="2">
                  <c:v>7735</c:v>
                </c:pt>
                <c:pt idx="3">
                  <c:v>14390</c:v>
                </c:pt>
                <c:pt idx="4">
                  <c:v>10940</c:v>
                </c:pt>
                <c:pt idx="5">
                  <c:v>9140</c:v>
                </c:pt>
                <c:pt idx="6">
                  <c:v>12390</c:v>
                </c:pt>
                <c:pt idx="7">
                  <c:v>6935</c:v>
                </c:pt>
                <c:pt idx="8">
                  <c:v>10940</c:v>
                </c:pt>
                <c:pt idx="9">
                  <c:v>5705</c:v>
                </c:pt>
                <c:pt idx="10">
                  <c:v>10905</c:v>
                </c:pt>
                <c:pt idx="11">
                  <c:v>15940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49-4F50-9C12-1D71BBF59CAC}"/>
            </c:ext>
          </c:extLst>
        </c:ser>
        <c:ser>
          <c:idx val="1"/>
          <c:order val="1"/>
          <c:tx>
            <c:strRef>
              <c:f>'Main Menu'!$Z$22</c:f>
              <c:strCache>
                <c:ptCount val="1"/>
                <c:pt idx="0">
                  <c:v>Paid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'Main Menu'!$AA$20:$AL$20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'Main Menu'!$AA$22:$AL$22</c:f>
              <c:numCache>
                <c:formatCode>#,##0</c:formatCode>
                <c:ptCount val="12"/>
                <c:pt idx="0">
                  <c:v>8005</c:v>
                </c:pt>
                <c:pt idx="1">
                  <c:v>4480</c:v>
                </c:pt>
                <c:pt idx="2">
                  <c:v>3930</c:v>
                </c:pt>
                <c:pt idx="3">
                  <c:v>5955</c:v>
                </c:pt>
                <c:pt idx="4">
                  <c:v>6305</c:v>
                </c:pt>
                <c:pt idx="5">
                  <c:v>4705</c:v>
                </c:pt>
                <c:pt idx="6">
                  <c:v>7175</c:v>
                </c:pt>
                <c:pt idx="7">
                  <c:v>3380</c:v>
                </c:pt>
                <c:pt idx="8">
                  <c:v>6305</c:v>
                </c:pt>
                <c:pt idx="9">
                  <c:v>4000</c:v>
                </c:pt>
                <c:pt idx="10">
                  <c:v>5915</c:v>
                </c:pt>
                <c:pt idx="11">
                  <c:v>8305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49-4F50-9C12-1D71BBF5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913211760"/>
        <c:axId val="1913214480"/>
      </c:barChart>
      <c:catAx>
        <c:axId val="191321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14480"/>
        <c:crosses val="autoZero"/>
        <c:auto val="1"/>
        <c:lblAlgn val="ctr"/>
        <c:lblOffset val="100"/>
        <c:noMultiLvlLbl val="0"/>
      </c:catAx>
      <c:valAx>
        <c:axId val="19132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21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009980864696412"/>
          <c:y val="3.8400033864596797E-2"/>
          <c:w val="0.27736746409882806"/>
          <c:h val="8.100063836276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ovember!B8"/><Relationship Id="rId13" Type="http://schemas.openxmlformats.org/officeDocument/2006/relationships/chart" Target="../charts/chart1.xml"/><Relationship Id="rId18" Type="http://schemas.openxmlformats.org/officeDocument/2006/relationships/hyperlink" Target="https://www.someka.net/excel-template/invoice-tracker/?utm_source=someka_file&amp;open=1" TargetMode="External"/><Relationship Id="rId3" Type="http://schemas.openxmlformats.org/officeDocument/2006/relationships/hyperlink" Target="#June!B8"/><Relationship Id="rId7" Type="http://schemas.openxmlformats.org/officeDocument/2006/relationships/hyperlink" Target="#December!B8"/><Relationship Id="rId12" Type="http://schemas.openxmlformats.org/officeDocument/2006/relationships/hyperlink" Target="#July!B8"/><Relationship Id="rId17" Type="http://schemas.openxmlformats.org/officeDocument/2006/relationships/image" Target="../media/image2.png"/><Relationship Id="rId2" Type="http://schemas.openxmlformats.org/officeDocument/2006/relationships/hyperlink" Target="#February!B8"/><Relationship Id="rId16" Type="http://schemas.openxmlformats.org/officeDocument/2006/relationships/hyperlink" Target="#'Terms of Use'!A1"/><Relationship Id="rId1" Type="http://schemas.openxmlformats.org/officeDocument/2006/relationships/hyperlink" Target="#January!B8"/><Relationship Id="rId6" Type="http://schemas.openxmlformats.org/officeDocument/2006/relationships/hyperlink" Target="#'May '!B8"/><Relationship Id="rId11" Type="http://schemas.openxmlformats.org/officeDocument/2006/relationships/hyperlink" Target="#August!B8"/><Relationship Id="rId5" Type="http://schemas.openxmlformats.org/officeDocument/2006/relationships/hyperlink" Target="#April!B8"/><Relationship Id="rId15" Type="http://schemas.openxmlformats.org/officeDocument/2006/relationships/image" Target="../media/image1.png"/><Relationship Id="rId10" Type="http://schemas.openxmlformats.org/officeDocument/2006/relationships/hyperlink" Target="#September!B8"/><Relationship Id="rId19" Type="http://schemas.openxmlformats.org/officeDocument/2006/relationships/image" Target="../media/image3.png"/><Relationship Id="rId4" Type="http://schemas.openxmlformats.org/officeDocument/2006/relationships/hyperlink" Target="#March!B8"/><Relationship Id="rId9" Type="http://schemas.openxmlformats.org/officeDocument/2006/relationships/hyperlink" Target="#October!B8"/><Relationship Id="rId14" Type="http://schemas.openxmlformats.org/officeDocument/2006/relationships/hyperlink" Target="https://www.someka.net/?utm_source=someka&amp;utm_medium=excel&amp;utm_campaign=File_InvoiceRegister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4.png"/><Relationship Id="rId4" Type="http://schemas.openxmlformats.org/officeDocument/2006/relationships/hyperlink" Target="#'Main Menu'!A4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Main Menu'!A4"/><Relationship Id="rId2" Type="http://schemas.openxmlformats.org/officeDocument/2006/relationships/image" Target="../media/image1.png"/><Relationship Id="rId1" Type="http://schemas.openxmlformats.org/officeDocument/2006/relationships/hyperlink" Target="https://www.someka.net/?utm_source=someka&amp;utm_medium=excel&amp;utm_campaign=File_InvoiceRegister" TargetMode="External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557742</xdr:colOff>
      <xdr:row>6</xdr:row>
      <xdr:rowOff>6348</xdr:rowOff>
    </xdr:from>
    <xdr:to>
      <xdr:col>4</xdr:col>
      <xdr:colOff>250825</xdr:colOff>
      <xdr:row>8</xdr:row>
      <xdr:rowOff>27515</xdr:rowOff>
    </xdr:to>
    <xdr:sp macro="" textlink="">
      <xdr:nvSpPr>
        <xdr:cNvPr id="5" name="Rounded Rectangle 4">
          <a:hlinkClick xmlns:r="http://schemas.openxmlformats.org/officeDocument/2006/relationships" r:id="rId1" tooltip="January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24467" y="892173"/>
          <a:ext cx="912283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January</a:t>
          </a:r>
        </a:p>
      </xdr:txBody>
    </xdr:sp>
    <xdr:clientData/>
  </xdr:twoCellAnchor>
  <xdr:twoCellAnchor>
    <xdr:from>
      <xdr:col>5</xdr:col>
      <xdr:colOff>198861</xdr:colOff>
      <xdr:row>6</xdr:row>
      <xdr:rowOff>6348</xdr:rowOff>
    </xdr:from>
    <xdr:to>
      <xdr:col>6</xdr:col>
      <xdr:colOff>501544</xdr:colOff>
      <xdr:row>8</xdr:row>
      <xdr:rowOff>27515</xdr:rowOff>
    </xdr:to>
    <xdr:sp macro="" textlink="">
      <xdr:nvSpPr>
        <xdr:cNvPr id="7" name="Rounded Rectangle 6">
          <a:hlinkClick xmlns:r="http://schemas.openxmlformats.org/officeDocument/2006/relationships" r:id="rId2" tooltip="February"/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494386" y="892173"/>
          <a:ext cx="912283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February</a:t>
          </a:r>
        </a:p>
      </xdr:txBody>
    </xdr:sp>
    <xdr:clientData/>
  </xdr:twoCellAnchor>
  <xdr:twoCellAnchor>
    <xdr:from>
      <xdr:col>15</xdr:col>
      <xdr:colOff>70379</xdr:colOff>
      <xdr:row>6</xdr:row>
      <xdr:rowOff>6348</xdr:rowOff>
    </xdr:from>
    <xdr:to>
      <xdr:col>17</xdr:col>
      <xdr:colOff>173037</xdr:colOff>
      <xdr:row>8</xdr:row>
      <xdr:rowOff>27515</xdr:rowOff>
    </xdr:to>
    <xdr:sp macro="" textlink="">
      <xdr:nvSpPr>
        <xdr:cNvPr id="8" name="Rounded Rectangle 7">
          <a:hlinkClick xmlns:r="http://schemas.openxmlformats.org/officeDocument/2006/relationships" r:id="rId3" tooltip="June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8061854" y="892173"/>
          <a:ext cx="912283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June</a:t>
          </a:r>
        </a:p>
      </xdr:txBody>
    </xdr:sp>
    <xdr:clientData/>
  </xdr:twoCellAnchor>
  <xdr:twoCellAnchor>
    <xdr:from>
      <xdr:col>7</xdr:col>
      <xdr:colOff>415712</xdr:colOff>
      <xdr:row>6</xdr:row>
      <xdr:rowOff>6348</xdr:rowOff>
    </xdr:from>
    <xdr:to>
      <xdr:col>9</xdr:col>
      <xdr:colOff>108796</xdr:colOff>
      <xdr:row>8</xdr:row>
      <xdr:rowOff>27515</xdr:rowOff>
    </xdr:to>
    <xdr:sp macro="" textlink="">
      <xdr:nvSpPr>
        <xdr:cNvPr id="9" name="Rounded Rectangle 8">
          <a:hlinkClick xmlns:r="http://schemas.openxmlformats.org/officeDocument/2006/relationships" r:id="rId4" tooltip="March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930437" y="892173"/>
          <a:ext cx="912284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March</a:t>
          </a:r>
        </a:p>
      </xdr:txBody>
    </xdr:sp>
    <xdr:clientData/>
  </xdr:twoCellAnchor>
  <xdr:twoCellAnchor>
    <xdr:from>
      <xdr:col>10</xdr:col>
      <xdr:colOff>233045</xdr:colOff>
      <xdr:row>6</xdr:row>
      <xdr:rowOff>6348</xdr:rowOff>
    </xdr:from>
    <xdr:to>
      <xdr:col>11</xdr:col>
      <xdr:colOff>543136</xdr:colOff>
      <xdr:row>8</xdr:row>
      <xdr:rowOff>27515</xdr:rowOff>
    </xdr:to>
    <xdr:sp macro="" textlink="">
      <xdr:nvSpPr>
        <xdr:cNvPr id="10" name="Rounded Rectangle 9">
          <a:hlinkClick xmlns:r="http://schemas.openxmlformats.org/officeDocument/2006/relationships" r:id="rId5" tooltip="April"/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5319395" y="892173"/>
          <a:ext cx="919691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April</a:t>
          </a:r>
        </a:p>
      </xdr:txBody>
    </xdr:sp>
    <xdr:clientData/>
  </xdr:twoCellAnchor>
  <xdr:twoCellAnchor>
    <xdr:from>
      <xdr:col>12</xdr:col>
      <xdr:colOff>486937</xdr:colOff>
      <xdr:row>6</xdr:row>
      <xdr:rowOff>6348</xdr:rowOff>
    </xdr:from>
    <xdr:to>
      <xdr:col>14</xdr:col>
      <xdr:colOff>180021</xdr:colOff>
      <xdr:row>8</xdr:row>
      <xdr:rowOff>27515</xdr:rowOff>
    </xdr:to>
    <xdr:sp macro="" textlink="">
      <xdr:nvSpPr>
        <xdr:cNvPr id="11" name="Rounded Rectangle 10">
          <a:hlinkClick xmlns:r="http://schemas.openxmlformats.org/officeDocument/2006/relationships" r:id="rId6" tooltip="May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6792487" y="892173"/>
          <a:ext cx="912284" cy="40216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May</a:t>
          </a:r>
        </a:p>
      </xdr:txBody>
    </xdr:sp>
    <xdr:clientData/>
  </xdr:twoCellAnchor>
  <xdr:twoCellAnchor>
    <xdr:from>
      <xdr:col>15</xdr:col>
      <xdr:colOff>70379</xdr:colOff>
      <xdr:row>9</xdr:row>
      <xdr:rowOff>23284</xdr:rowOff>
    </xdr:from>
    <xdr:to>
      <xdr:col>17</xdr:col>
      <xdr:colOff>173037</xdr:colOff>
      <xdr:row>11</xdr:row>
      <xdr:rowOff>150284</xdr:rowOff>
    </xdr:to>
    <xdr:sp macro="" textlink="">
      <xdr:nvSpPr>
        <xdr:cNvPr id="12" name="Rounded Rectangle 11">
          <a:hlinkClick xmlns:r="http://schemas.openxmlformats.org/officeDocument/2006/relationships" r:id="rId7" tooltip="December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8061854" y="1480609"/>
          <a:ext cx="912283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December</a:t>
          </a:r>
        </a:p>
      </xdr:txBody>
    </xdr:sp>
    <xdr:clientData/>
  </xdr:twoCellAnchor>
  <xdr:twoCellAnchor>
    <xdr:from>
      <xdr:col>12</xdr:col>
      <xdr:colOff>486937</xdr:colOff>
      <xdr:row>9</xdr:row>
      <xdr:rowOff>23284</xdr:rowOff>
    </xdr:from>
    <xdr:to>
      <xdr:col>14</xdr:col>
      <xdr:colOff>180021</xdr:colOff>
      <xdr:row>11</xdr:row>
      <xdr:rowOff>150284</xdr:rowOff>
    </xdr:to>
    <xdr:sp macro="" textlink="">
      <xdr:nvSpPr>
        <xdr:cNvPr id="13" name="Rounded Rectangle 12">
          <a:hlinkClick xmlns:r="http://schemas.openxmlformats.org/officeDocument/2006/relationships" r:id="rId8" tooltip="November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6792487" y="1480609"/>
          <a:ext cx="912284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November</a:t>
          </a:r>
        </a:p>
      </xdr:txBody>
    </xdr:sp>
    <xdr:clientData/>
  </xdr:twoCellAnchor>
  <xdr:twoCellAnchor>
    <xdr:from>
      <xdr:col>10</xdr:col>
      <xdr:colOff>233045</xdr:colOff>
      <xdr:row>9</xdr:row>
      <xdr:rowOff>23284</xdr:rowOff>
    </xdr:from>
    <xdr:to>
      <xdr:col>11</xdr:col>
      <xdr:colOff>543136</xdr:colOff>
      <xdr:row>11</xdr:row>
      <xdr:rowOff>150284</xdr:rowOff>
    </xdr:to>
    <xdr:sp macro="" textlink="">
      <xdr:nvSpPr>
        <xdr:cNvPr id="14" name="Rounded Rectangle 13">
          <a:hlinkClick xmlns:r="http://schemas.openxmlformats.org/officeDocument/2006/relationships" r:id="rId9" tooltip="October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5319395" y="1480609"/>
          <a:ext cx="919691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October</a:t>
          </a:r>
        </a:p>
      </xdr:txBody>
    </xdr:sp>
    <xdr:clientData/>
  </xdr:twoCellAnchor>
  <xdr:twoCellAnchor>
    <xdr:from>
      <xdr:col>7</xdr:col>
      <xdr:colOff>415712</xdr:colOff>
      <xdr:row>9</xdr:row>
      <xdr:rowOff>23284</xdr:rowOff>
    </xdr:from>
    <xdr:to>
      <xdr:col>9</xdr:col>
      <xdr:colOff>108796</xdr:colOff>
      <xdr:row>11</xdr:row>
      <xdr:rowOff>150284</xdr:rowOff>
    </xdr:to>
    <xdr:sp macro="" textlink="">
      <xdr:nvSpPr>
        <xdr:cNvPr id="15" name="Rounded Rectangle 14">
          <a:hlinkClick xmlns:r="http://schemas.openxmlformats.org/officeDocument/2006/relationships" r:id="rId10" tooltip="September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3930437" y="1480609"/>
          <a:ext cx="912284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September</a:t>
          </a:r>
        </a:p>
      </xdr:txBody>
    </xdr:sp>
    <xdr:clientData/>
  </xdr:twoCellAnchor>
  <xdr:twoCellAnchor>
    <xdr:from>
      <xdr:col>5</xdr:col>
      <xdr:colOff>198861</xdr:colOff>
      <xdr:row>9</xdr:row>
      <xdr:rowOff>23284</xdr:rowOff>
    </xdr:from>
    <xdr:to>
      <xdr:col>6</xdr:col>
      <xdr:colOff>501544</xdr:colOff>
      <xdr:row>11</xdr:row>
      <xdr:rowOff>150284</xdr:rowOff>
    </xdr:to>
    <xdr:sp macro="" textlink="">
      <xdr:nvSpPr>
        <xdr:cNvPr id="16" name="Rounded Rectangle 15">
          <a:hlinkClick xmlns:r="http://schemas.openxmlformats.org/officeDocument/2006/relationships" r:id="rId11" tooltip="August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2494386" y="1480609"/>
          <a:ext cx="912283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August</a:t>
          </a:r>
        </a:p>
      </xdr:txBody>
    </xdr:sp>
    <xdr:clientData/>
  </xdr:twoCellAnchor>
  <xdr:twoCellAnchor>
    <xdr:from>
      <xdr:col>2</xdr:col>
      <xdr:colOff>557742</xdr:colOff>
      <xdr:row>9</xdr:row>
      <xdr:rowOff>23284</xdr:rowOff>
    </xdr:from>
    <xdr:to>
      <xdr:col>4</xdr:col>
      <xdr:colOff>250825</xdr:colOff>
      <xdr:row>11</xdr:row>
      <xdr:rowOff>150284</xdr:rowOff>
    </xdr:to>
    <xdr:sp macro="" textlink="">
      <xdr:nvSpPr>
        <xdr:cNvPr id="17" name="Rounded Rectangle 16">
          <a:hlinkClick xmlns:r="http://schemas.openxmlformats.org/officeDocument/2006/relationships" r:id="rId12" tooltip="July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1024467" y="1480609"/>
          <a:ext cx="912283" cy="4032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5">
              <a:lumMod val="75000"/>
            </a:schemeClr>
          </a:solidFill>
        </a:ln>
        <a:effectLst>
          <a:outerShdw blurRad="57785" dist="33020" dir="318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0" i="0" cap="none" spc="0">
              <a:ln w="0"/>
              <a:solidFill>
                <a:schemeClr val="tx1"/>
              </a:solidFill>
              <a:effectLst/>
            </a:rPr>
            <a:t>July</a:t>
          </a:r>
        </a:p>
      </xdr:txBody>
    </xdr:sp>
    <xdr:clientData/>
  </xdr:twoCellAnchor>
  <xdr:twoCellAnchor>
    <xdr:from>
      <xdr:col>2</xdr:col>
      <xdr:colOff>19049</xdr:colOff>
      <xdr:row>13</xdr:row>
      <xdr:rowOff>116419</xdr:rowOff>
    </xdr:from>
    <xdr:to>
      <xdr:col>18</xdr:col>
      <xdr:colOff>0</xdr:colOff>
      <xdr:row>27</xdr:row>
      <xdr:rowOff>179917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66675</xdr:rowOff>
    </xdr:from>
    <xdr:to>
      <xdr:col>18</xdr:col>
      <xdr:colOff>124946</xdr:colOff>
      <xdr:row>2</xdr:row>
      <xdr:rowOff>237919</xdr:rowOff>
    </xdr:to>
    <xdr:pic>
      <xdr:nvPicPr>
        <xdr:cNvPr id="25" name="Picture 24">
          <a:hlinkClick xmlns:r="http://schemas.openxmlformats.org/officeDocument/2006/relationships" r:id="rId14" tooltip="Someka"/>
          <a:extLst>
            <a:ext uri="{FF2B5EF4-FFF2-40B4-BE49-F238E27FC236}">
              <a16:creationId xmlns:a16="http://schemas.microsoft.com/office/drawing/2014/main" xmlns="" id="{8027FDD1-9D26-4597-8EFF-BDFCC15EFB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8362950" y="152400"/>
          <a:ext cx="1315571" cy="447469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15</xdr:col>
      <xdr:colOff>104775</xdr:colOff>
      <xdr:row>30</xdr:row>
      <xdr:rowOff>28575</xdr:rowOff>
    </xdr:from>
    <xdr:ext cx="1541823" cy="192869"/>
    <xdr:sp macro="" textlink="">
      <xdr:nvSpPr>
        <xdr:cNvPr id="27" name="Rectangle 26">
          <a:hlinkClick xmlns:r="http://schemas.openxmlformats.org/officeDocument/2006/relationships" r:id="rId14" tooltip="Someka Excel Solutions"/>
          <a:extLst>
            <a:ext uri="{FF2B5EF4-FFF2-40B4-BE49-F238E27FC236}">
              <a16:creationId xmlns:a16="http://schemas.microsoft.com/office/drawing/2014/main" xmlns="" id="{014775F7-DCD3-4319-875D-947F2702D83C}"/>
            </a:ext>
          </a:extLst>
        </xdr:cNvPr>
        <xdr:cNvSpPr/>
      </xdr:nvSpPr>
      <xdr:spPr>
        <a:xfrm>
          <a:off x="8096250" y="5105400"/>
          <a:ext cx="1541823" cy="1928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18000" rIns="36000" bIns="18000" rtlCol="0" anchor="t">
          <a:spAutoFit/>
        </a:bodyPr>
        <a:lstStyle/>
        <a:p>
          <a:pPr algn="l"/>
          <a:r>
            <a:rPr lang="tr-TR" sz="1000" i="1" u="none">
              <a:solidFill>
                <a:schemeClr val="bg1">
                  <a:lumMod val="95000"/>
                </a:schemeClr>
              </a:solidFill>
            </a:rPr>
            <a:t>Developed by someka.net ©</a:t>
          </a:r>
        </a:p>
      </xdr:txBody>
    </xdr:sp>
    <xdr:clientData/>
  </xdr:oneCellAnchor>
  <xdr:oneCellAnchor>
    <xdr:from>
      <xdr:col>11</xdr:col>
      <xdr:colOff>390525</xdr:colOff>
      <xdr:row>1</xdr:row>
      <xdr:rowOff>47625</xdr:rowOff>
    </xdr:from>
    <xdr:ext cx="2014132" cy="511093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EDB63428-334D-4F44-AB82-B981852091BA}"/>
            </a:ext>
          </a:extLst>
        </xdr:cNvPr>
        <xdr:cNvSpPr txBox="1"/>
      </xdr:nvSpPr>
      <xdr:spPr>
        <a:xfrm>
          <a:off x="6086475" y="133350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oneCellAnchor>
    <xdr:from>
      <xdr:col>1</xdr:col>
      <xdr:colOff>76200</xdr:colOff>
      <xdr:row>30</xdr:row>
      <xdr:rowOff>28575</xdr:rowOff>
    </xdr:from>
    <xdr:ext cx="834152" cy="192869"/>
    <xdr:sp macro="" textlink="">
      <xdr:nvSpPr>
        <xdr:cNvPr id="30" name="Rectangle 29">
          <a:hlinkClick xmlns:r="http://schemas.openxmlformats.org/officeDocument/2006/relationships" r:id="rId16" tooltip="Terms of Use"/>
          <a:extLst>
            <a:ext uri="{FF2B5EF4-FFF2-40B4-BE49-F238E27FC236}">
              <a16:creationId xmlns:a16="http://schemas.microsoft.com/office/drawing/2014/main" xmlns="" id="{EE3B731D-6717-4191-811A-AB7E010C8B8C}"/>
            </a:ext>
          </a:extLst>
        </xdr:cNvPr>
        <xdr:cNvSpPr/>
      </xdr:nvSpPr>
      <xdr:spPr>
        <a:xfrm>
          <a:off x="323850" y="5105400"/>
          <a:ext cx="834152" cy="1928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18000" rIns="36000" bIns="18000" rtlCol="0" anchor="t">
          <a:spAutoFit/>
        </a:bodyPr>
        <a:lstStyle/>
        <a:p>
          <a:pPr algn="l"/>
          <a:r>
            <a:rPr lang="tr-TR" sz="1000" i="1" u="sng">
              <a:solidFill>
                <a:schemeClr val="bg1">
                  <a:lumMod val="95000"/>
                </a:schemeClr>
              </a:solidFill>
            </a:rPr>
            <a:t>Terms of Use</a:t>
          </a:r>
        </a:p>
      </xdr:txBody>
    </xdr:sp>
    <xdr:clientData fPrintsWithSheet="0"/>
  </xdr:oneCellAnchor>
  <xdr:twoCellAnchor editAs="oneCell">
    <xdr:from>
      <xdr:col>1</xdr:col>
      <xdr:colOff>28575</xdr:colOff>
      <xdr:row>0</xdr:row>
      <xdr:rowOff>76200</xdr:rowOff>
    </xdr:from>
    <xdr:to>
      <xdr:col>2</xdr:col>
      <xdr:colOff>438150</xdr:colOff>
      <xdr:row>3</xdr:row>
      <xdr:rowOff>38100</xdr:rowOff>
    </xdr:to>
    <xdr:pic>
      <xdr:nvPicPr>
        <xdr:cNvPr id="33" name="Picture 32" descr="Invoice Register_Icon.png">
          <a:extLst>
            <a:ext uri="{FF2B5EF4-FFF2-40B4-BE49-F238E27FC236}">
              <a16:creationId xmlns:a16="http://schemas.microsoft.com/office/drawing/2014/main" xmlns="" id="{C1D806D2-B8B2-49EB-AAFD-AC2714A7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620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1</xdr:row>
      <xdr:rowOff>95250</xdr:rowOff>
    </xdr:from>
    <xdr:to>
      <xdr:col>10</xdr:col>
      <xdr:colOff>601050</xdr:colOff>
      <xdr:row>2</xdr:row>
      <xdr:rowOff>215025</xdr:rowOff>
    </xdr:to>
    <xdr:grpSp>
      <xdr:nvGrpSpPr>
        <xdr:cNvPr id="20" name="Group 19">
          <a:hlinkClick xmlns:r="http://schemas.openxmlformats.org/officeDocument/2006/relationships" r:id="rId18" tooltip="Get Modifiable Version"/>
          <a:extLst>
            <a:ext uri="{FF2B5EF4-FFF2-40B4-BE49-F238E27FC236}">
              <a16:creationId xmlns:a16="http://schemas.microsoft.com/office/drawing/2014/main" xmlns="" id="{BCCF6EC7-2D22-4072-9E29-FFE1278255E9}"/>
            </a:ext>
          </a:extLst>
        </xdr:cNvPr>
        <xdr:cNvGrpSpPr/>
      </xdr:nvGrpSpPr>
      <xdr:grpSpPr>
        <a:xfrm>
          <a:off x="3581400" y="180975"/>
          <a:ext cx="2106000" cy="396000"/>
          <a:chOff x="4160520" y="365760"/>
          <a:chExt cx="2167467" cy="396000"/>
        </a:xfrm>
      </xdr:grpSpPr>
      <xdr:sp macro="" textlink="">
        <xdr:nvSpPr>
          <xdr:cNvPr id="21" name="Rectangle: Rounded Corners 20">
            <a:hlinkClick xmlns:r="http://schemas.openxmlformats.org/officeDocument/2006/relationships" r:id="rId18" tooltip="Get Modifiable Version"/>
            <a:extLst>
              <a:ext uri="{FF2B5EF4-FFF2-40B4-BE49-F238E27FC236}">
                <a16:creationId xmlns:a16="http://schemas.microsoft.com/office/drawing/2014/main" xmlns="" id="{ABAC5FA1-AB52-42A6-B2D2-933420BBF7B2}"/>
              </a:ext>
            </a:extLst>
          </xdr:cNvPr>
          <xdr:cNvSpPr/>
        </xdr:nvSpPr>
        <xdr:spPr>
          <a:xfrm>
            <a:off x="4160520" y="365760"/>
            <a:ext cx="2167467" cy="396000"/>
          </a:xfrm>
          <a:prstGeom prst="roundRect">
            <a:avLst/>
          </a:prstGeom>
          <a:solidFill>
            <a:srgbClr val="ED7D31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square" lIns="396000" tIns="0" rIns="36000" bIns="0" rtlCol="0" anchor="ctr">
            <a:noAutofit/>
          </a:bodyPr>
          <a:lstStyle/>
          <a:p>
            <a:pPr algn="ctr"/>
            <a:r>
              <a:rPr lang="tr-TR" sz="1000" b="0">
                <a:solidFill>
                  <a:srgbClr val="FDFDFD"/>
                </a:solidFill>
                <a:effectLst>
                  <a:outerShdw blurRad="50800" dist="50800" dir="18900000" algn="bl" rotWithShape="0">
                    <a:prstClr val="black">
                      <a:alpha val="50000"/>
                    </a:prstClr>
                  </a:outerShdw>
                </a:effectLst>
                <a:latin typeface="Eras Medium ITC" panose="020B0602030504020804" pitchFamily="34" charset="0"/>
              </a:rPr>
              <a:t>GET MODIFIABLE VERSION</a:t>
            </a:r>
          </a:p>
          <a:p>
            <a:pPr algn="ctr"/>
            <a:r>
              <a:rPr lang="tr-TR" sz="1000" b="0">
                <a:solidFill>
                  <a:srgbClr val="FDFDFD"/>
                </a:solidFill>
                <a:effectLst>
                  <a:outerShdw blurRad="50800" dist="50800" dir="18900000" algn="bl" rotWithShape="0">
                    <a:prstClr val="black">
                      <a:alpha val="50000"/>
                    </a:prstClr>
                  </a:outerShdw>
                </a:effectLst>
                <a:latin typeface="Eras Medium ITC" panose="020B0602030504020804" pitchFamily="34" charset="0"/>
              </a:rPr>
              <a:t>WITH PASSWORD</a:t>
            </a:r>
          </a:p>
        </xdr:txBody>
      </xdr:sp>
      <xdr:pic>
        <xdr:nvPicPr>
          <xdr:cNvPr id="23" name="Picture 22">
            <a:hlinkClick xmlns:r="http://schemas.openxmlformats.org/officeDocument/2006/relationships" r:id="rId18" tooltip="Get Modifiable Version"/>
            <a:extLst>
              <a:ext uri="{FF2B5EF4-FFF2-40B4-BE49-F238E27FC236}">
                <a16:creationId xmlns:a16="http://schemas.microsoft.com/office/drawing/2014/main" xmlns="" id="{73695F4F-9060-483B-9C32-74D3A44703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28254" y="391160"/>
            <a:ext cx="313266" cy="310726"/>
          </a:xfrm>
          <a:prstGeom prst="rect">
            <a:avLst/>
          </a:prstGeom>
          <a:effectLst>
            <a:outerShdw blurRad="12700" dist="25400" dir="8100000" algn="tr" rotWithShape="0">
              <a:prstClr val="black">
                <a:alpha val="40000"/>
              </a:prstClr>
            </a:outerShdw>
          </a:effectLst>
        </xdr:spPr>
      </xdr:pic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566737</xdr:colOff>
      <xdr:row>6</xdr:row>
      <xdr:rowOff>190500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96032ED-D93D-4BF0-A726-4BB8A677D72E}"/>
            </a:ext>
          </a:extLst>
        </xdr:cNvPr>
        <xdr:cNvSpPr txBox="1"/>
      </xdr:nvSpPr>
      <xdr:spPr>
        <a:xfrm>
          <a:off x="11996737" y="133350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28575</xdr:colOff>
      <xdr:row>10</xdr:row>
      <xdr:rowOff>174092</xdr:rowOff>
    </xdr:from>
    <xdr:to>
      <xdr:col>13</xdr:col>
      <xdr:colOff>390528</xdr:colOff>
      <xdr:row>12</xdr:row>
      <xdr:rowOff>69319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6376DC8F-04F3-4169-B6B5-FF3812B6AB73}"/>
            </a:ext>
          </a:extLst>
        </xdr:cNvPr>
        <xdr:cNvSpPr/>
      </xdr:nvSpPr>
      <xdr:spPr>
        <a:xfrm>
          <a:off x="11458575" y="227911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95DBBF5B-0082-4258-A745-1D69F92E94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BDBA750-F33F-4FF8-A863-B31AE52FD5A4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FA99E22B-A3AC-4821-9A4D-120904304A3A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E0937E03-7CCF-4BB2-8C75-33DBD8AE0481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72754A13-3073-4E08-A7F1-C86D7509B35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3552CD55-D3B4-406D-B81D-D6FBCE8D4992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576F2A84-8410-42E6-9F29-06224C99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595312</xdr:colOff>
      <xdr:row>6</xdr:row>
      <xdr:rowOff>171450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3B27006-85E0-44E6-A0C0-ED5C86BD06D7}"/>
            </a:ext>
          </a:extLst>
        </xdr:cNvPr>
        <xdr:cNvSpPr txBox="1"/>
      </xdr:nvSpPr>
      <xdr:spPr>
        <a:xfrm>
          <a:off x="12025312" y="131445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57150</xdr:colOff>
      <xdr:row>10</xdr:row>
      <xdr:rowOff>155042</xdr:rowOff>
    </xdr:from>
    <xdr:to>
      <xdr:col>13</xdr:col>
      <xdr:colOff>419103</xdr:colOff>
      <xdr:row>12</xdr:row>
      <xdr:rowOff>50269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54DEE2EB-6DC2-4378-B110-D68FAB483729}"/>
            </a:ext>
          </a:extLst>
        </xdr:cNvPr>
        <xdr:cNvSpPr/>
      </xdr:nvSpPr>
      <xdr:spPr>
        <a:xfrm>
          <a:off x="11487150" y="226006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AFA06462-AE37-490E-8199-5CBA045D57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C4CD43BE-13B5-4A2C-983C-248124E23EB5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2D89DA03-1770-4BF6-A4E1-B57812C51D3D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2BA2D7EF-7E68-4811-A364-D4CC24D3FF24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833FD61C-4B1A-4415-B9F5-F7EF6B603BF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A21F914D-C342-43A4-83CB-1316FA23DD99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545DA726-6DB7-45D7-8890-7D941C55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604837</xdr:colOff>
      <xdr:row>6</xdr:row>
      <xdr:rowOff>171450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FF5FA23-2C84-40CC-B03A-78E953586F28}"/>
            </a:ext>
          </a:extLst>
        </xdr:cNvPr>
        <xdr:cNvSpPr txBox="1"/>
      </xdr:nvSpPr>
      <xdr:spPr>
        <a:xfrm>
          <a:off x="12034837" y="131445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66675</xdr:colOff>
      <xdr:row>10</xdr:row>
      <xdr:rowOff>174092</xdr:rowOff>
    </xdr:from>
    <xdr:to>
      <xdr:col>13</xdr:col>
      <xdr:colOff>428628</xdr:colOff>
      <xdr:row>12</xdr:row>
      <xdr:rowOff>69319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4AC2FED2-B911-45EA-AD45-ACB768163FCC}"/>
            </a:ext>
          </a:extLst>
        </xdr:cNvPr>
        <xdr:cNvSpPr/>
      </xdr:nvSpPr>
      <xdr:spPr>
        <a:xfrm>
          <a:off x="11496675" y="226006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2547FBE1-C7E5-4C1C-A90A-6F563FEEB1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CD9C8824-69C5-4529-AA8F-0A43B54462E6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B3AD96D2-7984-418C-8D24-193AA1B43D90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EB5348E6-A066-4108-9EE7-4D9E70FFB333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C80745F2-6905-464B-A075-48B4B5852787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14188075-0024-49B7-A7B8-858513A76D5D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7EFB75F0-F74D-4935-969D-4AD00F5D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604837</xdr:colOff>
      <xdr:row>6</xdr:row>
      <xdr:rowOff>171450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FE6F0F1B-C94B-4C56-9E1C-87ED9C187D00}"/>
            </a:ext>
          </a:extLst>
        </xdr:cNvPr>
        <xdr:cNvSpPr txBox="1"/>
      </xdr:nvSpPr>
      <xdr:spPr>
        <a:xfrm>
          <a:off x="12034837" y="131445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66675</xdr:colOff>
      <xdr:row>10</xdr:row>
      <xdr:rowOff>174092</xdr:rowOff>
    </xdr:from>
    <xdr:to>
      <xdr:col>13</xdr:col>
      <xdr:colOff>428628</xdr:colOff>
      <xdr:row>12</xdr:row>
      <xdr:rowOff>69319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159CD3CF-58C6-43AB-B13A-40B13425B7DB}"/>
            </a:ext>
          </a:extLst>
        </xdr:cNvPr>
        <xdr:cNvSpPr/>
      </xdr:nvSpPr>
      <xdr:spPr>
        <a:xfrm>
          <a:off x="11496675" y="226006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7540E8F3-B697-490D-8939-19D5351C49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47028430-2124-4544-9EBE-84E31DE67207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7E4CCB7F-609C-4A73-8211-DF128BF70CC4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C21A401F-776F-426F-ABB1-A17C5C2FC330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51B4435E-C6F2-4A47-BE70-BA65DF1E4AB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A87018D0-C168-4F90-9E30-30E51D99320D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CAFA7F13-0627-4A2A-B0B6-2E22E630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</xdr:row>
      <xdr:rowOff>47625</xdr:rowOff>
    </xdr:from>
    <xdr:to>
      <xdr:col>10</xdr:col>
      <xdr:colOff>707550</xdr:colOff>
      <xdr:row>1</xdr:row>
      <xdr:rowOff>476192</xdr:rowOff>
    </xdr:to>
    <xdr:pic>
      <xdr:nvPicPr>
        <xdr:cNvPr id="7" name="Picture 6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B976AE43-1079-49BD-B688-B727356C84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6924675" y="238125"/>
          <a:ext cx="1260000" cy="428567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11</xdr:col>
      <xdr:colOff>266700</xdr:colOff>
      <xdr:row>1</xdr:row>
      <xdr:rowOff>19050</xdr:rowOff>
    </xdr:from>
    <xdr:to>
      <xdr:col>13</xdr:col>
      <xdr:colOff>180121</xdr:colOff>
      <xdr:row>1</xdr:row>
      <xdr:rowOff>491749</xdr:rowOff>
    </xdr:to>
    <xdr:grpSp>
      <xdr:nvGrpSpPr>
        <xdr:cNvPr id="12" name="Group 11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6CD56F67-742D-4FF1-A8BB-0517A4FAC65D}"/>
            </a:ext>
          </a:extLst>
        </xdr:cNvPr>
        <xdr:cNvGrpSpPr/>
      </xdr:nvGrpSpPr>
      <xdr:grpSpPr>
        <a:xfrm>
          <a:off x="8524875" y="209550"/>
          <a:ext cx="1094521" cy="472699"/>
          <a:chOff x="7332133" y="217525"/>
          <a:chExt cx="1131771" cy="451203"/>
        </a:xfrm>
      </xdr:grpSpPr>
      <xdr:sp macro="" textlink="">
        <xdr:nvSpPr>
          <xdr:cNvPr id="13" name="Rounded Rectangle 2">
            <a:extLst>
              <a:ext uri="{FF2B5EF4-FFF2-40B4-BE49-F238E27FC236}">
                <a16:creationId xmlns:a16="http://schemas.microsoft.com/office/drawing/2014/main" xmlns="" id="{3DC95BFF-5029-447D-95FB-969BADBEE107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4" name="Picture 13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CCA61B6D-88AD-4F5E-9969-CE4DD352705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" name="TextBox 14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21CEBC75-9B44-4DEB-A3A7-C0D208FCD5C7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9" name="Picture 8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D18CB345-D841-48BC-9239-8DCCF42E4C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13</xdr:col>
      <xdr:colOff>700087</xdr:colOff>
      <xdr:row>6</xdr:row>
      <xdr:rowOff>123826</xdr:rowOff>
    </xdr:from>
    <xdr:ext cx="3248025" cy="1552574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BAF6DE98-8430-42BD-ADC4-571ADA5B0A4A}"/>
            </a:ext>
          </a:extLst>
        </xdr:cNvPr>
        <xdr:cNvSpPr txBox="1"/>
      </xdr:nvSpPr>
      <xdr:spPr>
        <a:xfrm>
          <a:off x="12111037" y="1257301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161925</xdr:colOff>
      <xdr:row>10</xdr:row>
      <xdr:rowOff>107418</xdr:rowOff>
    </xdr:from>
    <xdr:to>
      <xdr:col>13</xdr:col>
      <xdr:colOff>523878</xdr:colOff>
      <xdr:row>12</xdr:row>
      <xdr:rowOff>2645</xdr:rowOff>
    </xdr:to>
    <xdr:sp macro="" textlink="">
      <xdr:nvSpPr>
        <xdr:cNvPr id="11" name="Left Arrow 1">
          <a:extLst>
            <a:ext uri="{FF2B5EF4-FFF2-40B4-BE49-F238E27FC236}">
              <a16:creationId xmlns:a16="http://schemas.microsoft.com/office/drawing/2014/main" xmlns="" id="{47406DB6-159E-4F39-AE1C-108B7C2E7DF5}"/>
            </a:ext>
          </a:extLst>
        </xdr:cNvPr>
        <xdr:cNvSpPr/>
      </xdr:nvSpPr>
      <xdr:spPr>
        <a:xfrm>
          <a:off x="11715750" y="2202918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3" name="Picture 12" descr="Invoice Register_Icon.png">
          <a:extLst>
            <a:ext uri="{FF2B5EF4-FFF2-40B4-BE49-F238E27FC236}">
              <a16:creationId xmlns:a16="http://schemas.microsoft.com/office/drawing/2014/main" xmlns="" id="{6D3F440A-9FB7-49DF-92E9-5A350E33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CDBCE657-8CA1-493F-B937-1BF6DEFADC72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23" name="Group 22">
          <a:hlinkClick xmlns:r="http://schemas.openxmlformats.org/officeDocument/2006/relationships" r:id="rId4" tooltip="Go to"/>
          <a:extLst>
            <a:ext uri="{FF2B5EF4-FFF2-40B4-BE49-F238E27FC236}">
              <a16:creationId xmlns:a16="http://schemas.microsoft.com/office/drawing/2014/main" xmlns="" id="{CD8EE95F-2C9E-4945-A371-22199679D060}"/>
            </a:ext>
          </a:extLst>
        </xdr:cNvPr>
        <xdr:cNvGrpSpPr/>
      </xdr:nvGrpSpPr>
      <xdr:grpSpPr>
        <a:xfrm>
          <a:off x="11172825" y="114300"/>
          <a:ext cx="1094521" cy="472699"/>
          <a:chOff x="7332133" y="217525"/>
          <a:chExt cx="1131771" cy="451203"/>
        </a:xfrm>
      </xdr:grpSpPr>
      <xdr:sp macro="" textlink="">
        <xdr:nvSpPr>
          <xdr:cNvPr id="24" name="Rounded Rectangle 2">
            <a:extLst>
              <a:ext uri="{FF2B5EF4-FFF2-40B4-BE49-F238E27FC236}">
                <a16:creationId xmlns:a16="http://schemas.microsoft.com/office/drawing/2014/main" xmlns="" id="{9E68B1C1-C2F5-467F-A835-330C645CDD17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25" name="Picture 24" descr="http://swiss-delicious.com/images/1024/icons/back.png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xmlns="" id="{7B302101-8569-4F54-B186-C7DA085C395D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6" name="TextBox 25">
            <a:hlinkClick xmlns:r="http://schemas.openxmlformats.org/officeDocument/2006/relationships" r:id="rId4" tooltip="Go to"/>
            <a:extLst>
              <a:ext uri="{FF2B5EF4-FFF2-40B4-BE49-F238E27FC236}">
                <a16:creationId xmlns:a16="http://schemas.microsoft.com/office/drawing/2014/main" xmlns="" id="{8F41A550-D13B-4F06-B985-AEC286294070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614362</xdr:colOff>
      <xdr:row>6</xdr:row>
      <xdr:rowOff>171450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F15490C-D88A-4053-8D48-AFCCB05800DC}"/>
            </a:ext>
          </a:extLst>
        </xdr:cNvPr>
        <xdr:cNvSpPr txBox="1"/>
      </xdr:nvSpPr>
      <xdr:spPr>
        <a:xfrm>
          <a:off x="12044362" y="131445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76200</xdr:colOff>
      <xdr:row>10</xdr:row>
      <xdr:rowOff>155042</xdr:rowOff>
    </xdr:from>
    <xdr:to>
      <xdr:col>13</xdr:col>
      <xdr:colOff>438153</xdr:colOff>
      <xdr:row>12</xdr:row>
      <xdr:rowOff>50269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DD1E5530-1201-4485-82F3-40E14C2EEEEE}"/>
            </a:ext>
          </a:extLst>
        </xdr:cNvPr>
        <xdr:cNvSpPr/>
      </xdr:nvSpPr>
      <xdr:spPr>
        <a:xfrm>
          <a:off x="11506200" y="226006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3" name="Picture 12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280EF766-2797-4381-9E8D-33F4D4ECC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FA173436-2E7C-4328-A101-079CF897AAF4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5" name="Group 14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91C529BB-2269-4E06-9035-2987667EB2DA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6" name="Rounded Rectangle 2">
            <a:extLst>
              <a:ext uri="{FF2B5EF4-FFF2-40B4-BE49-F238E27FC236}">
                <a16:creationId xmlns:a16="http://schemas.microsoft.com/office/drawing/2014/main" xmlns="" id="{3E69EB6B-46D5-4235-9B9D-A7CDFF0AAE0D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76A79F5E-1E66-47A0-9027-F7FDA008D98D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A62EB82B-2628-43B8-A58D-C96FB0903C3C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9EE33260-C5D8-4C82-81B5-00B7145B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566737</xdr:colOff>
      <xdr:row>6</xdr:row>
      <xdr:rowOff>180975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397046D9-3E03-47AB-9C33-EC0D5E71919E}"/>
            </a:ext>
          </a:extLst>
        </xdr:cNvPr>
        <xdr:cNvSpPr txBox="1"/>
      </xdr:nvSpPr>
      <xdr:spPr>
        <a:xfrm>
          <a:off x="11996737" y="1323975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28575</xdr:colOff>
      <xdr:row>10</xdr:row>
      <xdr:rowOff>164567</xdr:rowOff>
    </xdr:from>
    <xdr:to>
      <xdr:col>13</xdr:col>
      <xdr:colOff>390528</xdr:colOff>
      <xdr:row>12</xdr:row>
      <xdr:rowOff>59794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3FF7B432-C3DF-498C-B8D6-ADAFD1052931}"/>
            </a:ext>
          </a:extLst>
        </xdr:cNvPr>
        <xdr:cNvSpPr/>
      </xdr:nvSpPr>
      <xdr:spPr>
        <a:xfrm>
          <a:off x="11458575" y="2269592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1DC56976-D17F-4942-A9CF-625A6A7011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8640F2C9-A5FF-4AE9-8258-9D61F37759F2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88185944-86AD-41A0-967A-644586945516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EB5BD4AA-1D6E-4146-9777-46B9A70D91DC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A9E1F7F5-0591-4635-A325-CC2093E5BD7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4A78C777-211B-4B46-B5F2-183CC3CE0A50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301D71F7-05F2-4B4A-91B6-0DA55EE0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614362</xdr:colOff>
      <xdr:row>6</xdr:row>
      <xdr:rowOff>180975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21EAF1C-C360-4709-B069-FC176C80449B}"/>
            </a:ext>
          </a:extLst>
        </xdr:cNvPr>
        <xdr:cNvSpPr txBox="1"/>
      </xdr:nvSpPr>
      <xdr:spPr>
        <a:xfrm>
          <a:off x="12044362" y="1323975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76200</xdr:colOff>
      <xdr:row>10</xdr:row>
      <xdr:rowOff>164567</xdr:rowOff>
    </xdr:from>
    <xdr:to>
      <xdr:col>13</xdr:col>
      <xdr:colOff>438153</xdr:colOff>
      <xdr:row>12</xdr:row>
      <xdr:rowOff>59794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2CF596EF-03F9-458E-A702-54E2AB7E2F2B}"/>
            </a:ext>
          </a:extLst>
        </xdr:cNvPr>
        <xdr:cNvSpPr/>
      </xdr:nvSpPr>
      <xdr:spPr>
        <a:xfrm>
          <a:off x="11506200" y="2269592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07253B5B-2F28-4B05-805F-5428DE02D2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90326F31-67D8-4855-B3A2-248907F3CF13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ED099A8C-79C1-43DB-877A-F53D416C098D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CDE098F1-3EE2-414A-87F0-CDD8A66B9AA9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77DC796A-7B24-4D63-A865-57A7CDD54963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E7B856D7-7539-4DC9-8BAC-B6A6B39C911F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41EB1DFE-E8C6-4AC3-8D17-F37122D2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566737</xdr:colOff>
      <xdr:row>6</xdr:row>
      <xdr:rowOff>180975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7CF1E7C-DA5A-499E-AE4D-1A038400BC46}"/>
            </a:ext>
          </a:extLst>
        </xdr:cNvPr>
        <xdr:cNvSpPr txBox="1"/>
      </xdr:nvSpPr>
      <xdr:spPr>
        <a:xfrm>
          <a:off x="11996737" y="1323975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28575</xdr:colOff>
      <xdr:row>10</xdr:row>
      <xdr:rowOff>164567</xdr:rowOff>
    </xdr:from>
    <xdr:to>
      <xdr:col>13</xdr:col>
      <xdr:colOff>390528</xdr:colOff>
      <xdr:row>12</xdr:row>
      <xdr:rowOff>59794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AB7232BB-08E2-41B0-BE69-57EFE1DA31C1}"/>
            </a:ext>
          </a:extLst>
        </xdr:cNvPr>
        <xdr:cNvSpPr/>
      </xdr:nvSpPr>
      <xdr:spPr>
        <a:xfrm>
          <a:off x="11458575" y="2269592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DF22630D-4A01-405F-AD3D-04453291A1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88DFC1E2-3841-4ADE-B0A2-66A0717A5971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5F64F30C-FE3E-4E86-B9D3-BC2305D81A0E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3D0E3D63-6417-4CC4-834B-B4862BC57F15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FDC38BEC-CE18-4419-A580-4A3295C078AD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71FF8464-6C94-49B0-BE06-3469CE2C1A2A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8EF626D3-B6DF-4B75-A5F9-160A34F9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576262</xdr:colOff>
      <xdr:row>6</xdr:row>
      <xdr:rowOff>180975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9A98A7E6-4653-4940-8057-87A089E3F92E}"/>
            </a:ext>
          </a:extLst>
        </xdr:cNvPr>
        <xdr:cNvSpPr txBox="1"/>
      </xdr:nvSpPr>
      <xdr:spPr>
        <a:xfrm>
          <a:off x="12006262" y="1323975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38100</xdr:colOff>
      <xdr:row>10</xdr:row>
      <xdr:rowOff>164567</xdr:rowOff>
    </xdr:from>
    <xdr:to>
      <xdr:col>13</xdr:col>
      <xdr:colOff>400053</xdr:colOff>
      <xdr:row>12</xdr:row>
      <xdr:rowOff>59794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FCD007CA-0E3B-4014-A0CC-AB31C1197104}"/>
            </a:ext>
          </a:extLst>
        </xdr:cNvPr>
        <xdr:cNvSpPr/>
      </xdr:nvSpPr>
      <xdr:spPr>
        <a:xfrm>
          <a:off x="11468100" y="2269592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FDB1A385-1BD1-4C93-BDBD-D3177369A1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19DA32B9-67CD-4EFE-8BFE-BA9891664FA8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BC813F7B-4E36-492C-B1FD-84E96745D572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D68AAB00-E3C6-4188-8410-919E96E445C2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0B954C83-E182-4978-AA39-13207F80B6F9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1CF53943-1DB9-4C4A-AAD3-5B667D883DA6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33EA6187-6CA2-44F3-982D-AF286D77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576262</xdr:colOff>
      <xdr:row>6</xdr:row>
      <xdr:rowOff>180975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74E9E3E-A8B3-42CB-A939-F87342DD6A88}"/>
            </a:ext>
          </a:extLst>
        </xdr:cNvPr>
        <xdr:cNvSpPr txBox="1"/>
      </xdr:nvSpPr>
      <xdr:spPr>
        <a:xfrm>
          <a:off x="12006262" y="1323975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38100</xdr:colOff>
      <xdr:row>10</xdr:row>
      <xdr:rowOff>164567</xdr:rowOff>
    </xdr:from>
    <xdr:to>
      <xdr:col>13</xdr:col>
      <xdr:colOff>400053</xdr:colOff>
      <xdr:row>12</xdr:row>
      <xdr:rowOff>59794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9F89B55C-7C3F-4F34-9349-79106C752195}"/>
            </a:ext>
          </a:extLst>
        </xdr:cNvPr>
        <xdr:cNvSpPr/>
      </xdr:nvSpPr>
      <xdr:spPr>
        <a:xfrm>
          <a:off x="11468100" y="2269592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6391D030-9FE1-4AEA-81DC-54B70CD2DC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6887E2C9-C779-4D63-82E7-E3DC8CD20659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63AEE64D-2D31-4F3E-BD93-42F94E77865E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A42D502B-7BB3-4579-8465-42B91D2CF908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4ACB785A-81A1-4E20-B1B1-7642447364E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44A1147B-DF2E-4CEE-8DF8-C615DCAF5BDD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01CD5ADD-96B8-411A-A6E8-FC2B7AF2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576262</xdr:colOff>
      <xdr:row>6</xdr:row>
      <xdr:rowOff>190500</xdr:rowOff>
    </xdr:from>
    <xdr:ext cx="3248025" cy="155257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AA2A2E25-7D8D-456B-92BE-DAB8EFF0FA44}"/>
            </a:ext>
          </a:extLst>
        </xdr:cNvPr>
        <xdr:cNvSpPr txBox="1"/>
      </xdr:nvSpPr>
      <xdr:spPr>
        <a:xfrm>
          <a:off x="12006262" y="1333500"/>
          <a:ext cx="3248025" cy="155257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31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36000" tIns="36000" rIns="36000" bIns="36000" rtlCol="0" anchor="ctr">
          <a:noAutofit/>
        </a:bodyPr>
        <a:lstStyle/>
        <a:p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</a:rPr>
            <a:t>Invoice Status: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Paid: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This status shows that the total invoice amount has been fully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0" i="0" u="none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Partly 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amount has been partially paid.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tr-TR" sz="1000" b="1" i="1" u="sng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Unpaid: </a:t>
          </a:r>
          <a:r>
            <a:rPr lang="tr-TR" sz="10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This status shows that the total invoice has not been paid at all.</a:t>
          </a:r>
          <a:endParaRPr lang="tr-TR" sz="1000" b="1" i="1" u="sng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oneCellAnchor>
  <xdr:twoCellAnchor editAs="oneCell">
    <xdr:from>
      <xdr:col>13</xdr:col>
      <xdr:colOff>38100</xdr:colOff>
      <xdr:row>10</xdr:row>
      <xdr:rowOff>174092</xdr:rowOff>
    </xdr:from>
    <xdr:to>
      <xdr:col>13</xdr:col>
      <xdr:colOff>400053</xdr:colOff>
      <xdr:row>12</xdr:row>
      <xdr:rowOff>69319</xdr:rowOff>
    </xdr:to>
    <xdr:sp macro="" textlink="">
      <xdr:nvSpPr>
        <xdr:cNvPr id="8" name="Left Arrow 1">
          <a:extLst>
            <a:ext uri="{FF2B5EF4-FFF2-40B4-BE49-F238E27FC236}">
              <a16:creationId xmlns:a16="http://schemas.microsoft.com/office/drawing/2014/main" xmlns="" id="{4228C783-C4A0-4B03-8B18-272E540C7C8B}"/>
            </a:ext>
          </a:extLst>
        </xdr:cNvPr>
        <xdr:cNvSpPr/>
      </xdr:nvSpPr>
      <xdr:spPr>
        <a:xfrm>
          <a:off x="11468100" y="2279117"/>
          <a:ext cx="361953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722840</xdr:colOff>
      <xdr:row>1</xdr:row>
      <xdr:rowOff>74086</xdr:rowOff>
    </xdr:from>
    <xdr:to>
      <xdr:col>12</xdr:col>
      <xdr:colOff>735065</xdr:colOff>
      <xdr:row>2</xdr:row>
      <xdr:rowOff>228134</xdr:rowOff>
    </xdr:to>
    <xdr:pic>
      <xdr:nvPicPr>
        <xdr:cNvPr id="11" name="Picture 10">
          <a:hlinkClick xmlns:r="http://schemas.openxmlformats.org/officeDocument/2006/relationships" r:id="rId1" tooltip="Someka"/>
          <a:extLst>
            <a:ext uri="{FF2B5EF4-FFF2-40B4-BE49-F238E27FC236}">
              <a16:creationId xmlns:a16="http://schemas.microsoft.com/office/drawing/2014/main" xmlns="" id="{9963DC84-A2C7-4407-AAC1-E8489A9B6D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29" b="33829"/>
        <a:stretch/>
      </xdr:blipFill>
      <xdr:spPr>
        <a:xfrm>
          <a:off x="9619190" y="159811"/>
          <a:ext cx="1260000" cy="430273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8</xdr:col>
      <xdr:colOff>304800</xdr:colOff>
      <xdr:row>1</xdr:row>
      <xdr:rowOff>57150</xdr:rowOff>
    </xdr:from>
    <xdr:ext cx="2014132" cy="51109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AED8B4E9-BC7F-451B-99C8-0E3983EF82CC}"/>
            </a:ext>
          </a:extLst>
        </xdr:cNvPr>
        <xdr:cNvSpPr txBox="1"/>
      </xdr:nvSpPr>
      <xdr:spPr>
        <a:xfrm>
          <a:off x="7467600" y="142875"/>
          <a:ext cx="2014132" cy="511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>
          <a:spAutoFit/>
        </a:bodyPr>
        <a:lstStyle/>
        <a:p>
          <a:pPr algn="r"/>
          <a:r>
            <a:rPr lang="tr-TR" sz="1050">
              <a:solidFill>
                <a:schemeClr val="bg1">
                  <a:lumMod val="95000"/>
                </a:schemeClr>
              </a:solidFill>
            </a:rPr>
            <a:t>For unique Excel templates, </a:t>
          </a:r>
          <a:r>
            <a:rPr lang="tr-TR" sz="1050" b="1">
              <a:solidFill>
                <a:schemeClr val="bg1">
                  <a:lumMod val="95000"/>
                </a:schemeClr>
              </a:solidFill>
            </a:rPr>
            <a:t>click →</a:t>
          </a:r>
        </a:p>
        <a:p>
          <a:pPr algn="r"/>
          <a:endParaRPr lang="tr-TR" sz="700">
            <a:solidFill>
              <a:schemeClr val="bg1">
                <a:lumMod val="95000"/>
              </a:schemeClr>
            </a:solidFill>
          </a:endParaRPr>
        </a:p>
        <a:p>
          <a:pPr algn="r"/>
          <a:r>
            <a:rPr lang="tr-TR" sz="1050" i="1">
              <a:solidFill>
                <a:schemeClr val="bg1">
                  <a:lumMod val="95000"/>
                </a:schemeClr>
              </a:solidFill>
            </a:rPr>
            <a:t>Contact: info@someka.net</a:t>
          </a:r>
        </a:p>
      </xdr:txBody>
    </xdr:sp>
    <xdr:clientData/>
  </xdr:oneCellAnchor>
  <xdr:twoCellAnchor>
    <xdr:from>
      <xdr:col>13</xdr:col>
      <xdr:colOff>152400</xdr:colOff>
      <xdr:row>1</xdr:row>
      <xdr:rowOff>28575</xdr:rowOff>
    </xdr:from>
    <xdr:to>
      <xdr:col>14</xdr:col>
      <xdr:colOff>532546</xdr:colOff>
      <xdr:row>2</xdr:row>
      <xdr:rowOff>225049</xdr:rowOff>
    </xdr:to>
    <xdr:grpSp>
      <xdr:nvGrpSpPr>
        <xdr:cNvPr id="13" name="Group 12">
          <a:hlinkClick xmlns:r="http://schemas.openxmlformats.org/officeDocument/2006/relationships" r:id="rId3" tooltip="Go to"/>
          <a:extLst>
            <a:ext uri="{FF2B5EF4-FFF2-40B4-BE49-F238E27FC236}">
              <a16:creationId xmlns:a16="http://schemas.microsoft.com/office/drawing/2014/main" xmlns="" id="{6F7025DB-FACD-4B61-AA64-4CB335603073}"/>
            </a:ext>
          </a:extLst>
        </xdr:cNvPr>
        <xdr:cNvGrpSpPr/>
      </xdr:nvGrpSpPr>
      <xdr:grpSpPr>
        <a:xfrm>
          <a:off x="11191875" y="114300"/>
          <a:ext cx="1094521" cy="472699"/>
          <a:chOff x="7332133" y="217525"/>
          <a:chExt cx="1131771" cy="451203"/>
        </a:xfrm>
      </xdr:grpSpPr>
      <xdr:sp macro="" textlink="">
        <xdr:nvSpPr>
          <xdr:cNvPr id="14" name="Rounded Rectangle 2">
            <a:extLst>
              <a:ext uri="{FF2B5EF4-FFF2-40B4-BE49-F238E27FC236}">
                <a16:creationId xmlns:a16="http://schemas.microsoft.com/office/drawing/2014/main" xmlns="" id="{A91397F9-C1EB-4BD7-87C9-15E8A7522AF8}"/>
              </a:ext>
            </a:extLst>
          </xdr:cNvPr>
          <xdr:cNvSpPr/>
        </xdr:nvSpPr>
        <xdr:spPr>
          <a:xfrm>
            <a:off x="7332133" y="222010"/>
            <a:ext cx="1116756" cy="446718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7" name="Picture 16" descr="http://swiss-delicious.com/images/1024/icons/back.png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4F58B9E5-FA60-4968-8710-C3377A77119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7388041" y="217525"/>
            <a:ext cx="496171" cy="44612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TextBox 17">
            <a:hlinkClick xmlns:r="http://schemas.openxmlformats.org/officeDocument/2006/relationships" r:id="rId3" tooltip="Go to"/>
            <a:extLst>
              <a:ext uri="{FF2B5EF4-FFF2-40B4-BE49-F238E27FC236}">
                <a16:creationId xmlns:a16="http://schemas.microsoft.com/office/drawing/2014/main" xmlns="" id="{BAC773F8-6BBC-42AB-8E55-19EE4906DF8D}"/>
              </a:ext>
            </a:extLst>
          </xdr:cNvPr>
          <xdr:cNvSpPr txBox="1"/>
        </xdr:nvSpPr>
        <xdr:spPr>
          <a:xfrm>
            <a:off x="7792377" y="255855"/>
            <a:ext cx="671527" cy="3681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lIns="36000" tIns="36000" rIns="36000" bIns="36000" rtlCol="0" anchor="ctr">
            <a:spAutoFit/>
          </a:bodyPr>
          <a:lstStyle/>
          <a:p>
            <a:pPr algn="ctr"/>
            <a:r>
              <a:rPr lang="tr-TR" sz="1000" b="1" i="1"/>
              <a:t>Back</a:t>
            </a:r>
            <a:r>
              <a:rPr lang="tr-TR" sz="1000" b="1" i="1" baseline="0"/>
              <a:t> to </a:t>
            </a:r>
          </a:p>
          <a:p>
            <a:pPr algn="ctr"/>
            <a:r>
              <a:rPr lang="tr-TR" sz="1000" b="1" i="1" baseline="0"/>
              <a:t>Menu</a:t>
            </a:r>
            <a:endParaRPr lang="tr-TR" sz="1000" b="1" i="1"/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2</xdr:col>
      <xdr:colOff>9525</xdr:colOff>
      <xdr:row>3</xdr:row>
      <xdr:rowOff>28575</xdr:rowOff>
    </xdr:to>
    <xdr:pic>
      <xdr:nvPicPr>
        <xdr:cNvPr id="19" name="Picture 18" descr="Invoice Register_Icon.png">
          <a:extLst>
            <a:ext uri="{FF2B5EF4-FFF2-40B4-BE49-F238E27FC236}">
              <a16:creationId xmlns:a16="http://schemas.microsoft.com/office/drawing/2014/main" xmlns="" id="{A741B556-1800-4EF3-9B94-08147C80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7:J200" totalsRowShown="0" headerRowDxfId="155" dataDxfId="153" headerRowBorderDxfId="154" tableBorderDxfId="152">
  <autoFilter ref="B7:J200"/>
  <tableColumns count="9">
    <tableColumn id="1" name="Invoice _x000a_No." dataDxfId="151"/>
    <tableColumn id="2" name="Customer_x000a_ID" dataDxfId="150"/>
    <tableColumn id="3" name="Customer Name" dataDxfId="149"/>
    <tableColumn id="4" name="Invoice Date " dataDxfId="148"/>
    <tableColumn id="5" name="Invoice_x000a_Total" dataDxfId="147"/>
    <tableColumn id="6" name="Sales _x000a_Tax" dataDxfId="146"/>
    <tableColumn id="7" name="Discount" dataDxfId="145"/>
    <tableColumn id="8" name="Due Date" dataDxfId="144"/>
    <tableColumn id="9" name="Total_x000a_Paid" dataDxfId="14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B7:J200" totalsRowShown="0" headerRowDxfId="38" dataDxfId="36" headerRowBorderDxfId="37" tableBorderDxfId="35">
  <autoFilter ref="B7:J200"/>
  <tableColumns count="9">
    <tableColumn id="1" name="Invoice _x000a_No." dataDxfId="34"/>
    <tableColumn id="2" name="Customer_x000a_ID" dataDxfId="33"/>
    <tableColumn id="3" name="Customer Name" dataDxfId="32"/>
    <tableColumn id="4" name="Invoice Date " dataDxfId="31"/>
    <tableColumn id="5" name="Invoice_x000a_Total" dataDxfId="30"/>
    <tableColumn id="6" name="Sales _x000a_Tax" dataDxfId="29"/>
    <tableColumn id="7" name="Discount" dataDxfId="28"/>
    <tableColumn id="8" name="Due Date" dataDxfId="27"/>
    <tableColumn id="9" name="Total_x000a_Paid" dataDxfId="2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" name="Table5" displayName="Table5" ref="B7:J200" totalsRowShown="0" headerRowDxfId="25" dataDxfId="23" headerRowBorderDxfId="24" tableBorderDxfId="22">
  <autoFilter ref="B7:J200"/>
  <tableColumns count="9">
    <tableColumn id="1" name="Invoice _x000a_No." dataDxfId="21"/>
    <tableColumn id="2" name="Customer_x000a_ID" dataDxfId="20"/>
    <tableColumn id="3" name="Customer Name" dataDxfId="19"/>
    <tableColumn id="4" name="Invoice Date " dataDxfId="18"/>
    <tableColumn id="5" name="Invoice_x000a_Total" dataDxfId="17"/>
    <tableColumn id="6" name="Sales _x000a_Tax" dataDxfId="16"/>
    <tableColumn id="7" name="Discount" dataDxfId="15"/>
    <tableColumn id="8" name="Due Date" dataDxfId="14"/>
    <tableColumn id="9" name="Total_x000a_Paid" dataDxfId="1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" name="Table1" displayName="Table1" ref="B7:J200" totalsRowShown="0" headerRowDxfId="12" dataDxfId="10" headerRowBorderDxfId="11" tableBorderDxfId="9">
  <autoFilter ref="B7:J200"/>
  <tableColumns count="9">
    <tableColumn id="1" name="Invoice _x000a_No." dataDxfId="8"/>
    <tableColumn id="2" name="Customer_x000a_ID" dataDxfId="7"/>
    <tableColumn id="3" name="Customer Name" dataDxfId="6"/>
    <tableColumn id="4" name="Invoice Date " dataDxfId="5"/>
    <tableColumn id="5" name="Invoice_x000a_Total" dataDxfId="4"/>
    <tableColumn id="6" name="Sales _x000a_Tax" dataDxfId="3"/>
    <tableColumn id="7" name="Discount" dataDxfId="2"/>
    <tableColumn id="8" name="Due Date" dataDxfId="1"/>
    <tableColumn id="9" name="Total_x000a_Paid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7:J200" totalsRowShown="0" headerRowDxfId="142" dataDxfId="140" headerRowBorderDxfId="141" tableBorderDxfId="139">
  <autoFilter ref="B7:J200"/>
  <tableColumns count="9">
    <tableColumn id="1" name="Invoice _x000a_No." dataDxfId="138"/>
    <tableColumn id="2" name="Customer_x000a_ID" dataDxfId="137"/>
    <tableColumn id="3" name="Customer Name" dataDxfId="136"/>
    <tableColumn id="4" name="Invoice Date " dataDxfId="135"/>
    <tableColumn id="5" name="Invoice_x000a_Total" dataDxfId="134"/>
    <tableColumn id="6" name="Sales _x000a_Tax" dataDxfId="133"/>
    <tableColumn id="7" name="Discount" dataDxfId="132"/>
    <tableColumn id="8" name="Due Date" dataDxfId="131"/>
    <tableColumn id="9" name="Total_x000a_Paid" dataDxfId="1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7:J200" totalsRowShown="0" headerRowDxfId="129" dataDxfId="127" headerRowBorderDxfId="128" tableBorderDxfId="126">
  <autoFilter ref="B7:J200"/>
  <tableColumns count="9">
    <tableColumn id="1" name="Invoice _x000a_No." dataDxfId="125"/>
    <tableColumn id="2" name="Customer_x000a_ID" dataDxfId="124"/>
    <tableColumn id="3" name="Customer Name" dataDxfId="123"/>
    <tableColumn id="4" name="Invoice Date " dataDxfId="122"/>
    <tableColumn id="5" name="Invoice_x000a_Total" dataDxfId="121"/>
    <tableColumn id="6" name="Sales _x000a_Tax" dataDxfId="120"/>
    <tableColumn id="7" name="Discount" dataDxfId="119"/>
    <tableColumn id="8" name="Due Date" dataDxfId="118"/>
    <tableColumn id="9" name="Total_x000a_Paid" dataDxfId="1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B7:J200" totalsRowShown="0" headerRowDxfId="116" dataDxfId="114" headerRowBorderDxfId="115" tableBorderDxfId="113">
  <autoFilter ref="B7:J200"/>
  <tableColumns count="9">
    <tableColumn id="1" name="Invoice _x000a_No." dataDxfId="112"/>
    <tableColumn id="2" name="Customer_x000a_ID" dataDxfId="111"/>
    <tableColumn id="3" name="Customer Name" dataDxfId="110"/>
    <tableColumn id="4" name="Invoice Date " dataDxfId="109"/>
    <tableColumn id="5" name="Invoice_x000a_Total" dataDxfId="108"/>
    <tableColumn id="6" name="Sales _x000a_Tax" dataDxfId="107"/>
    <tableColumn id="7" name="Discount" dataDxfId="106"/>
    <tableColumn id="8" name="Due Date" dataDxfId="105"/>
    <tableColumn id="9" name="Total_x000a_Paid" dataDxfId="10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B7:J200" totalsRowShown="0" headerRowDxfId="103" dataDxfId="101" headerRowBorderDxfId="102" tableBorderDxfId="100">
  <autoFilter ref="B7:J200"/>
  <tableColumns count="9">
    <tableColumn id="1" name="Invoice _x000a_No." dataDxfId="99"/>
    <tableColumn id="2" name="Customer_x000a_ID" dataDxfId="98"/>
    <tableColumn id="3" name="Customer Name" dataDxfId="97"/>
    <tableColumn id="4" name="Invoice Date " dataDxfId="96"/>
    <tableColumn id="5" name="Invoice_x000a_Total" dataDxfId="95"/>
    <tableColumn id="6" name="Sales _x000a_Tax" dataDxfId="94"/>
    <tableColumn id="7" name="Discount" dataDxfId="93"/>
    <tableColumn id="8" name="Due Date" dataDxfId="92"/>
    <tableColumn id="9" name="Total_x000a_Paid" dataDxfId="9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B7:J200" totalsRowShown="0" headerRowDxfId="90" dataDxfId="88" headerRowBorderDxfId="89" tableBorderDxfId="87">
  <autoFilter ref="B7:J200"/>
  <tableColumns count="9">
    <tableColumn id="1" name="Invoice _x000a_No." dataDxfId="86"/>
    <tableColumn id="2" name="Customer_x000a_ID" dataDxfId="85"/>
    <tableColumn id="3" name="Customer Name" dataDxfId="84"/>
    <tableColumn id="4" name="Invoice Date " dataDxfId="83"/>
    <tableColumn id="5" name="Invoice_x000a_Total" dataDxfId="82"/>
    <tableColumn id="6" name="Sales _x000a_Tax" dataDxfId="81"/>
    <tableColumn id="7" name="Discount" dataDxfId="80"/>
    <tableColumn id="8" name="Due Date" dataDxfId="79"/>
    <tableColumn id="9" name="Total_x000a_Paid" dataDxfId="7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B7:J200" totalsRowShown="0" headerRowDxfId="77" dataDxfId="75" headerRowBorderDxfId="76" tableBorderDxfId="74">
  <autoFilter ref="B7:J200"/>
  <tableColumns count="9">
    <tableColumn id="1" name="Invoice _x000a_No." dataDxfId="73"/>
    <tableColumn id="2" name="Customer_x000a_ID" dataDxfId="72"/>
    <tableColumn id="3" name="Customer Name" dataDxfId="71"/>
    <tableColumn id="4" name="Invoice Date " dataDxfId="70"/>
    <tableColumn id="5" name="Invoice_x000a_Total" dataDxfId="69"/>
    <tableColumn id="6" name="Sales _x000a_Tax" dataDxfId="68"/>
    <tableColumn id="7" name="Discount" dataDxfId="67"/>
    <tableColumn id="8" name="Due Date" dataDxfId="66"/>
    <tableColumn id="9" name="Total_x000a_Paid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B7:J200" totalsRowShown="0" headerRowDxfId="64" dataDxfId="62" headerRowBorderDxfId="63" tableBorderDxfId="61">
  <autoFilter ref="B7:J200"/>
  <tableColumns count="9">
    <tableColumn id="1" name="Invoice _x000a_No." dataDxfId="60"/>
    <tableColumn id="2" name="Customer_x000a_ID" dataDxfId="59"/>
    <tableColumn id="3" name="Customer Name" dataDxfId="58"/>
    <tableColumn id="4" name="Invoice Date " dataDxfId="57"/>
    <tableColumn id="5" name="Invoice_x000a_Total" dataDxfId="56"/>
    <tableColumn id="6" name="Sales _x000a_Tax" dataDxfId="55"/>
    <tableColumn id="7" name="Discount" dataDxfId="54"/>
    <tableColumn id="8" name="Due Date" dataDxfId="53"/>
    <tableColumn id="9" name="Total_x000a_Paid" dataDxfId="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e7" ref="B7:J200" totalsRowShown="0" headerRowDxfId="51" dataDxfId="49" headerRowBorderDxfId="50" tableBorderDxfId="48">
  <autoFilter ref="B7:J200"/>
  <tableColumns count="9">
    <tableColumn id="1" name="Invoice _x000a_No." dataDxfId="47"/>
    <tableColumn id="2" name="Customer_x000a_ID" dataDxfId="46"/>
    <tableColumn id="3" name="Customer Name" dataDxfId="45"/>
    <tableColumn id="4" name="Invoice Date " dataDxfId="44"/>
    <tableColumn id="5" name="Invoice_x000a_Total" dataDxfId="43"/>
    <tableColumn id="6" name="Sales _x000a_Tax" dataDxfId="42"/>
    <tableColumn id="7" name="Discount" dataDxfId="41"/>
    <tableColumn id="8" name="Due Date" dataDxfId="40"/>
    <tableColumn id="9" name="Total_x000a_Paid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L31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T8" sqref="T8"/>
    </sheetView>
  </sheetViews>
  <sheetFormatPr defaultColWidth="9.140625" defaultRowHeight="15" x14ac:dyDescent="0.25"/>
  <cols>
    <col min="1" max="1" width="3.7109375" style="13" customWidth="1"/>
    <col min="2" max="2" width="3.28515625" style="13" customWidth="1"/>
    <col min="3" max="3" width="9.140625" style="13" customWidth="1"/>
    <col min="4" max="9" width="9.140625" style="13"/>
    <col min="10" max="10" width="5.28515625" style="13" customWidth="1"/>
    <col min="11" max="14" width="9.140625" style="13"/>
    <col min="15" max="15" width="7" style="13" customWidth="1"/>
    <col min="16" max="16" width="3" style="13" customWidth="1"/>
    <col min="17" max="18" width="9.140625" style="13"/>
    <col min="19" max="19" width="3.28515625" style="13" customWidth="1"/>
    <col min="20" max="25" width="9.140625" style="13"/>
    <col min="26" max="26" width="11.5703125" style="34" hidden="1" customWidth="1"/>
    <col min="27" max="38" width="9.140625" style="34" hidden="1" customWidth="1"/>
    <col min="39" max="16384" width="9.140625" style="13"/>
  </cols>
  <sheetData>
    <row r="1" spans="2:38" s="31" customFormat="1" ht="6.75" customHeight="1" x14ac:dyDescent="0.25">
      <c r="C1" s="44"/>
    </row>
    <row r="2" spans="2:38" s="45" customFormat="1" ht="22.15" customHeight="1" x14ac:dyDescent="0.25">
      <c r="B2" s="83" t="s">
        <v>243</v>
      </c>
      <c r="C2" s="47"/>
      <c r="D2" s="47"/>
      <c r="E2" s="47"/>
      <c r="F2" s="47"/>
      <c r="G2" s="47"/>
      <c r="H2" s="47"/>
      <c r="I2" s="47"/>
      <c r="J2" s="47"/>
      <c r="K2" s="48"/>
      <c r="L2" s="47"/>
      <c r="M2" s="47"/>
      <c r="N2" s="48"/>
      <c r="O2" s="48"/>
      <c r="P2" s="48"/>
      <c r="Q2" s="47"/>
      <c r="R2" s="48"/>
      <c r="S2" s="46"/>
      <c r="T2" s="82"/>
    </row>
    <row r="3" spans="2:38" s="45" customFormat="1" ht="24" customHeight="1" x14ac:dyDescent="0.25">
      <c r="B3" s="84" t="s">
        <v>229</v>
      </c>
      <c r="C3" s="50"/>
      <c r="D3" s="50"/>
      <c r="E3" s="50"/>
      <c r="F3" s="50"/>
      <c r="G3" s="50"/>
      <c r="H3" s="50"/>
      <c r="I3" s="50"/>
      <c r="J3" s="50"/>
      <c r="K3" s="51"/>
      <c r="L3" s="50"/>
      <c r="M3" s="50"/>
      <c r="N3" s="51"/>
      <c r="O3" s="51"/>
      <c r="P3" s="51"/>
      <c r="Q3" s="50"/>
      <c r="R3" s="51"/>
      <c r="S3" s="49"/>
      <c r="T3" s="82"/>
    </row>
    <row r="4" spans="2:38" s="45" customFormat="1" ht="4.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38" s="1" customFormat="1" ht="6.75" customHeight="1" thickBot="1" x14ac:dyDescent="0.3">
      <c r="B5" s="97"/>
      <c r="C5" s="102"/>
      <c r="D5" s="103"/>
      <c r="E5" s="103"/>
      <c r="F5" s="103"/>
      <c r="G5" s="103"/>
      <c r="H5" s="104"/>
      <c r="I5" s="104"/>
      <c r="J5" s="102"/>
      <c r="K5" s="105"/>
      <c r="L5" s="105"/>
      <c r="M5" s="105"/>
      <c r="N5" s="102"/>
      <c r="O5" s="102"/>
      <c r="P5" s="106"/>
      <c r="Q5" s="107"/>
      <c r="R5" s="107"/>
      <c r="S5" s="108"/>
      <c r="T5" s="77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2:38" ht="6" customHeight="1" x14ac:dyDescent="0.25">
      <c r="B6" s="98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09"/>
      <c r="T6" s="78"/>
    </row>
    <row r="7" spans="2:38" x14ac:dyDescent="0.25">
      <c r="B7" s="9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9"/>
      <c r="T7" s="78"/>
    </row>
    <row r="8" spans="2:38" x14ac:dyDescent="0.25">
      <c r="B8" s="98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1"/>
      <c r="S8" s="109"/>
      <c r="T8" s="78"/>
    </row>
    <row r="9" spans="2:38" x14ac:dyDescent="0.25">
      <c r="B9" s="9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  <c r="S9" s="109"/>
      <c r="T9" s="78"/>
    </row>
    <row r="10" spans="2:38" ht="6.75" customHeight="1" x14ac:dyDescent="0.25">
      <c r="B10" s="9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/>
      <c r="S10" s="109"/>
      <c r="T10" s="78"/>
    </row>
    <row r="11" spans="2:38" x14ac:dyDescent="0.25">
      <c r="B11" s="9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09"/>
      <c r="T11" s="78"/>
    </row>
    <row r="12" spans="2:38" x14ac:dyDescent="0.25">
      <c r="B12" s="9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109"/>
      <c r="T12" s="78"/>
    </row>
    <row r="13" spans="2:38" ht="6" customHeight="1" thickBot="1" x14ac:dyDescent="0.3">
      <c r="B13" s="98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09"/>
      <c r="T13" s="78"/>
    </row>
    <row r="14" spans="2:38" ht="12.75" customHeight="1" x14ac:dyDescent="0.25">
      <c r="B14" s="9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109"/>
      <c r="T14" s="78"/>
    </row>
    <row r="15" spans="2:38" x14ac:dyDescent="0.25">
      <c r="B15" s="99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109"/>
      <c r="T15" s="78"/>
    </row>
    <row r="16" spans="2:38" x14ac:dyDescent="0.25">
      <c r="B16" s="9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09"/>
      <c r="T16" s="78"/>
    </row>
    <row r="17" spans="2:38" x14ac:dyDescent="0.25">
      <c r="B17" s="9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109"/>
      <c r="T17" s="78"/>
    </row>
    <row r="18" spans="2:38" x14ac:dyDescent="0.25">
      <c r="B18" s="99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09"/>
      <c r="T18" s="78"/>
    </row>
    <row r="19" spans="2:38" x14ac:dyDescent="0.25">
      <c r="B19" s="99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109"/>
      <c r="T19" s="78"/>
    </row>
    <row r="20" spans="2:38" x14ac:dyDescent="0.25">
      <c r="B20" s="9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109"/>
      <c r="T20" s="78"/>
      <c r="AA20" s="35" t="s">
        <v>213</v>
      </c>
      <c r="AB20" s="36" t="s">
        <v>214</v>
      </c>
      <c r="AC20" s="36" t="s">
        <v>215</v>
      </c>
      <c r="AD20" s="36" t="s">
        <v>216</v>
      </c>
      <c r="AE20" s="36" t="s">
        <v>217</v>
      </c>
      <c r="AF20" s="36" t="s">
        <v>218</v>
      </c>
      <c r="AG20" s="36" t="s">
        <v>219</v>
      </c>
      <c r="AH20" s="36" t="s">
        <v>220</v>
      </c>
      <c r="AI20" s="36" t="s">
        <v>221</v>
      </c>
      <c r="AJ20" s="36" t="s">
        <v>222</v>
      </c>
      <c r="AK20" s="36" t="s">
        <v>223</v>
      </c>
      <c r="AL20" s="37" t="s">
        <v>224</v>
      </c>
    </row>
    <row r="21" spans="2:38" x14ac:dyDescent="0.25">
      <c r="B21" s="99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09"/>
      <c r="T21" s="78"/>
      <c r="Z21" s="34" t="s">
        <v>225</v>
      </c>
      <c r="AA21" s="38">
        <f>January!F5</f>
        <v>12740</v>
      </c>
      <c r="AB21" s="39">
        <f>February!F5</f>
        <v>8510</v>
      </c>
      <c r="AC21" s="39">
        <f>March!F5</f>
        <v>7735</v>
      </c>
      <c r="AD21" s="39">
        <f>April!F5</f>
        <v>14390</v>
      </c>
      <c r="AE21" s="39">
        <f>'May '!F5</f>
        <v>10940</v>
      </c>
      <c r="AF21" s="39">
        <f>June!F5</f>
        <v>9140</v>
      </c>
      <c r="AG21" s="39">
        <f>July!F5</f>
        <v>12390</v>
      </c>
      <c r="AH21" s="39">
        <f>August!F5</f>
        <v>6935</v>
      </c>
      <c r="AI21" s="39">
        <f>September!F5</f>
        <v>10940</v>
      </c>
      <c r="AJ21" s="39">
        <f>October!F5</f>
        <v>5705</v>
      </c>
      <c r="AK21" s="39">
        <f>November!F5</f>
        <v>10905</v>
      </c>
      <c r="AL21" s="40">
        <f>December!F5</f>
        <v>15940</v>
      </c>
    </row>
    <row r="22" spans="2:38" x14ac:dyDescent="0.25">
      <c r="B22" s="9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09"/>
      <c r="T22" s="78"/>
      <c r="Z22" s="34" t="s">
        <v>226</v>
      </c>
      <c r="AA22" s="41">
        <f>January!J5</f>
        <v>8005</v>
      </c>
      <c r="AB22" s="42">
        <f>February!J5</f>
        <v>4480</v>
      </c>
      <c r="AC22" s="42">
        <f>March!J5</f>
        <v>3930</v>
      </c>
      <c r="AD22" s="42">
        <f>April!J5</f>
        <v>5955</v>
      </c>
      <c r="AE22" s="42">
        <f>'May '!J5</f>
        <v>6305</v>
      </c>
      <c r="AF22" s="42">
        <f>June!J5</f>
        <v>4705</v>
      </c>
      <c r="AG22" s="42">
        <f>July!J5</f>
        <v>7175</v>
      </c>
      <c r="AH22" s="42">
        <f>August!J5</f>
        <v>3380</v>
      </c>
      <c r="AI22" s="42">
        <f>September!J5</f>
        <v>6305</v>
      </c>
      <c r="AJ22" s="42">
        <f>October!J5</f>
        <v>4000</v>
      </c>
      <c r="AK22" s="42">
        <f>November!J5</f>
        <v>5915</v>
      </c>
      <c r="AL22" s="43">
        <f>December!J5</f>
        <v>8305</v>
      </c>
    </row>
    <row r="23" spans="2:38" x14ac:dyDescent="0.25">
      <c r="B23" s="9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109"/>
      <c r="T23" s="78"/>
    </row>
    <row r="24" spans="2:38" x14ac:dyDescent="0.25">
      <c r="B24" s="99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109"/>
      <c r="T24" s="78"/>
    </row>
    <row r="25" spans="2:38" x14ac:dyDescent="0.25">
      <c r="B25" s="99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109"/>
      <c r="T25" s="78"/>
      <c r="Z25" s="34" t="s">
        <v>227</v>
      </c>
      <c r="AA25" s="73" t="s">
        <v>17</v>
      </c>
      <c r="AB25" s="73" t="s">
        <v>18</v>
      </c>
      <c r="AC25" s="73" t="s">
        <v>16</v>
      </c>
    </row>
    <row r="26" spans="2:38" x14ac:dyDescent="0.25">
      <c r="B26" s="99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109"/>
      <c r="T26" s="78"/>
    </row>
    <row r="27" spans="2:38" x14ac:dyDescent="0.25">
      <c r="B27" s="99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109"/>
      <c r="T27" s="78"/>
    </row>
    <row r="28" spans="2:38" x14ac:dyDescent="0.25">
      <c r="B28" s="99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109"/>
      <c r="T28" s="78"/>
    </row>
    <row r="29" spans="2:38" ht="10.5" customHeight="1" x14ac:dyDescent="0.25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78"/>
    </row>
    <row r="30" spans="2:38" s="45" customFormat="1" ht="9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2:38" ht="19.5" customHeight="1" x14ac:dyDescent="0.25">
      <c r="B31" s="81"/>
      <c r="C31" s="80"/>
      <c r="D31" s="80"/>
      <c r="E31" s="25"/>
      <c r="F31" s="25"/>
      <c r="G31" s="25"/>
      <c r="H31" s="25"/>
      <c r="I31" s="25"/>
      <c r="J31" s="115"/>
      <c r="K31" s="115"/>
      <c r="L31" s="25"/>
      <c r="M31" s="52"/>
      <c r="N31" s="52"/>
      <c r="O31" s="80"/>
      <c r="P31" s="80"/>
      <c r="Q31" s="80"/>
      <c r="R31" s="80"/>
      <c r="S31" s="79"/>
      <c r="T31" s="78"/>
    </row>
  </sheetData>
  <sheetProtection algorithmName="SHA-512" hashValue="Wm1NA/E9nLMP0uBojSMVjnG5AkN+dFOWOQxZBe6ddX0LGPEtb/cGt4KjWMl5XgLB6q0Oo8AbW+zMAmdNd+9pkw==" saltValue="QWBdLuc29PHyNm6xzJCqKg==" spinCount="100000" sheet="1" objects="1" scenarios="1"/>
  <mergeCells count="1">
    <mergeCell ref="J31:K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P17" sqref="P17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238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10940</v>
      </c>
      <c r="G5" s="95">
        <f>SUM(G8:G200)</f>
        <v>1094</v>
      </c>
      <c r="H5" s="95">
        <f>SUM(H8:H200)</f>
        <v>265</v>
      </c>
      <c r="I5" s="90"/>
      <c r="J5" s="95">
        <f>SUM(J8:J200)</f>
        <v>6305</v>
      </c>
      <c r="K5" s="96">
        <f>SUM(K8:K200)</f>
        <v>4635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96</v>
      </c>
      <c r="C8" s="54">
        <v>3017</v>
      </c>
      <c r="D8" s="55" t="s">
        <v>25</v>
      </c>
      <c r="E8" s="58">
        <v>42625</v>
      </c>
      <c r="F8" s="56">
        <v>250</v>
      </c>
      <c r="G8" s="56">
        <v>25</v>
      </c>
      <c r="H8" s="56">
        <v>0</v>
      </c>
      <c r="I8" s="58">
        <v>42655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114</v>
      </c>
      <c r="C9" s="54">
        <v>3019</v>
      </c>
      <c r="D9" s="55" t="s">
        <v>26</v>
      </c>
      <c r="E9" s="58">
        <v>42626</v>
      </c>
      <c r="F9" s="56">
        <v>655</v>
      </c>
      <c r="G9" s="56">
        <v>65.5</v>
      </c>
      <c r="H9" s="56">
        <v>0</v>
      </c>
      <c r="I9" s="58">
        <v>42656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115</v>
      </c>
      <c r="C10" s="54">
        <v>3021</v>
      </c>
      <c r="D10" s="55" t="s">
        <v>27</v>
      </c>
      <c r="E10" s="58">
        <v>42627</v>
      </c>
      <c r="F10" s="56">
        <v>350</v>
      </c>
      <c r="G10" s="56">
        <v>35</v>
      </c>
      <c r="H10" s="56">
        <v>0</v>
      </c>
      <c r="I10" s="58">
        <v>42657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116</v>
      </c>
      <c r="C11" s="54">
        <v>3023</v>
      </c>
      <c r="D11" s="55" t="s">
        <v>28</v>
      </c>
      <c r="E11" s="58">
        <v>42629</v>
      </c>
      <c r="F11" s="56">
        <v>500</v>
      </c>
      <c r="G11" s="56">
        <v>50</v>
      </c>
      <c r="H11" s="56">
        <v>0</v>
      </c>
      <c r="I11" s="58">
        <v>42659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117</v>
      </c>
      <c r="C12" s="54">
        <v>3025</v>
      </c>
      <c r="D12" s="55" t="s">
        <v>29</v>
      </c>
      <c r="E12" s="58">
        <v>42630</v>
      </c>
      <c r="F12" s="56">
        <v>1200</v>
      </c>
      <c r="G12" s="56">
        <v>120</v>
      </c>
      <c r="H12" s="56">
        <v>75</v>
      </c>
      <c r="I12" s="58">
        <v>42660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118</v>
      </c>
      <c r="C13" s="54">
        <v>3026</v>
      </c>
      <c r="D13" s="55" t="s">
        <v>30</v>
      </c>
      <c r="E13" s="58">
        <v>42631</v>
      </c>
      <c r="F13" s="56">
        <v>1000</v>
      </c>
      <c r="G13" s="56">
        <v>100</v>
      </c>
      <c r="H13" s="56">
        <v>0</v>
      </c>
      <c r="I13" s="58">
        <v>42661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119</v>
      </c>
      <c r="C14" s="54">
        <v>3029</v>
      </c>
      <c r="D14" s="55" t="s">
        <v>31</v>
      </c>
      <c r="E14" s="58">
        <v>42632</v>
      </c>
      <c r="F14" s="56">
        <v>750</v>
      </c>
      <c r="G14" s="56">
        <v>75</v>
      </c>
      <c r="H14" s="56">
        <v>0</v>
      </c>
      <c r="I14" s="58">
        <v>42662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120</v>
      </c>
      <c r="C15" s="54">
        <v>3032</v>
      </c>
      <c r="D15" s="55" t="s">
        <v>32</v>
      </c>
      <c r="E15" s="58">
        <v>42634</v>
      </c>
      <c r="F15" s="56">
        <v>800</v>
      </c>
      <c r="G15" s="56">
        <v>80</v>
      </c>
      <c r="H15" s="56">
        <v>25</v>
      </c>
      <c r="I15" s="58">
        <v>42664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121</v>
      </c>
      <c r="C16" s="54">
        <v>3033</v>
      </c>
      <c r="D16" s="55" t="s">
        <v>33</v>
      </c>
      <c r="E16" s="58">
        <v>42634</v>
      </c>
      <c r="F16" s="56">
        <v>850</v>
      </c>
      <c r="G16" s="56">
        <v>85</v>
      </c>
      <c r="H16" s="56">
        <v>15</v>
      </c>
      <c r="I16" s="58">
        <v>42664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122</v>
      </c>
      <c r="C17" s="54">
        <v>3036</v>
      </c>
      <c r="D17" s="55" t="s">
        <v>34</v>
      </c>
      <c r="E17" s="58">
        <v>42634</v>
      </c>
      <c r="F17" s="56">
        <v>900</v>
      </c>
      <c r="G17" s="56">
        <v>90</v>
      </c>
      <c r="H17" s="56">
        <v>10</v>
      </c>
      <c r="I17" s="58">
        <v>42664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68</v>
      </c>
      <c r="C18" s="54">
        <v>3038</v>
      </c>
      <c r="D18" s="55" t="s">
        <v>35</v>
      </c>
      <c r="E18" s="58">
        <v>42636</v>
      </c>
      <c r="F18" s="56">
        <v>145</v>
      </c>
      <c r="G18" s="56">
        <v>14.5</v>
      </c>
      <c r="H18" s="56">
        <v>0</v>
      </c>
      <c r="I18" s="58">
        <v>42666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123</v>
      </c>
      <c r="C19" s="54">
        <v>3040</v>
      </c>
      <c r="D19" s="55" t="s">
        <v>36</v>
      </c>
      <c r="E19" s="58">
        <v>42636</v>
      </c>
      <c r="F19" s="56">
        <v>55</v>
      </c>
      <c r="G19" s="56">
        <v>5.5</v>
      </c>
      <c r="H19" s="56">
        <v>0</v>
      </c>
      <c r="I19" s="58">
        <v>42666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124</v>
      </c>
      <c r="C20" s="54">
        <v>3041</v>
      </c>
      <c r="D20" s="55" t="s">
        <v>37</v>
      </c>
      <c r="E20" s="58">
        <v>42637</v>
      </c>
      <c r="F20" s="56">
        <v>280</v>
      </c>
      <c r="G20" s="56">
        <v>28</v>
      </c>
      <c r="H20" s="56">
        <v>0</v>
      </c>
      <c r="I20" s="58">
        <v>42667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125</v>
      </c>
      <c r="C21" s="54">
        <v>3042</v>
      </c>
      <c r="D21" s="55" t="s">
        <v>38</v>
      </c>
      <c r="E21" s="58">
        <v>42637</v>
      </c>
      <c r="F21" s="56">
        <v>775</v>
      </c>
      <c r="G21" s="56">
        <v>77.5</v>
      </c>
      <c r="H21" s="56">
        <v>25</v>
      </c>
      <c r="I21" s="58">
        <v>42667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126</v>
      </c>
      <c r="C22" s="54">
        <v>3044</v>
      </c>
      <c r="D22" s="55" t="s">
        <v>39</v>
      </c>
      <c r="E22" s="58">
        <v>42637</v>
      </c>
      <c r="F22" s="56">
        <v>630</v>
      </c>
      <c r="G22" s="56">
        <v>63</v>
      </c>
      <c r="H22" s="56">
        <v>15</v>
      </c>
      <c r="I22" s="58">
        <v>42667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 t="s">
        <v>127</v>
      </c>
      <c r="C23" s="54">
        <v>3047</v>
      </c>
      <c r="D23" s="55" t="s">
        <v>40</v>
      </c>
      <c r="E23" s="58">
        <v>42637</v>
      </c>
      <c r="F23" s="56">
        <v>1250</v>
      </c>
      <c r="G23" s="56">
        <v>125</v>
      </c>
      <c r="H23" s="56">
        <v>100</v>
      </c>
      <c r="I23" s="58">
        <v>42667</v>
      </c>
      <c r="J23" s="59">
        <v>1250</v>
      </c>
      <c r="K23" s="63">
        <f t="shared" si="0"/>
        <v>0</v>
      </c>
      <c r="L23" s="32">
        <f t="shared" si="1"/>
        <v>2</v>
      </c>
      <c r="M23" s="64" t="str">
        <f>IF(F23&gt;0,IF(L23=0,'Main Menu'!$AC$25,IF(L23=1,'Main Menu'!$AB$25,'Main Menu'!$AA$25)),"")</f>
        <v>Paid</v>
      </c>
    </row>
    <row r="24" spans="2:13" x14ac:dyDescent="0.25">
      <c r="B24" s="53" t="s">
        <v>128</v>
      </c>
      <c r="C24" s="54">
        <v>3050</v>
      </c>
      <c r="D24" s="55" t="s">
        <v>41</v>
      </c>
      <c r="E24" s="58">
        <v>42637</v>
      </c>
      <c r="F24" s="56">
        <v>550</v>
      </c>
      <c r="G24" s="56">
        <v>55</v>
      </c>
      <c r="H24" s="56">
        <v>0</v>
      </c>
      <c r="I24" s="58">
        <v>42667</v>
      </c>
      <c r="J24" s="59">
        <v>350</v>
      </c>
      <c r="K24" s="63">
        <f t="shared" si="0"/>
        <v>200</v>
      </c>
      <c r="L24" s="32">
        <f t="shared" si="1"/>
        <v>1</v>
      </c>
      <c r="M24" s="64" t="str">
        <f>IF(F24&gt;0,IF(L24=0,'Main Menu'!$AC$25,IF(L24=1,'Main Menu'!$AB$25,'Main Menu'!$AA$25)),"")</f>
        <v>Partly Paid</v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6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75"/>
      <c r="K200" s="65" t="str">
        <f t="shared" si="4"/>
        <v/>
      </c>
      <c r="L200" s="32" t="str">
        <f t="shared" si="5"/>
        <v/>
      </c>
      <c r="M200" s="67" t="str">
        <f>IF(F200&gt;0,IF(L200=0,'Main Menu'!$AC$25,IF(L200=1,'Main Menu'!$AB$25,'Main Menu'!$AA$25)),"")</f>
        <v/>
      </c>
    </row>
    <row r="201" spans="2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26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21" customHeight="1" x14ac:dyDescent="0.25">
      <c r="L203" s="27"/>
    </row>
    <row r="206" spans="2:26" ht="15.75" x14ac:dyDescent="0.25">
      <c r="D206" s="21"/>
    </row>
    <row r="208" spans="2:26" x14ac:dyDescent="0.25">
      <c r="H208" s="31"/>
    </row>
  </sheetData>
  <sheetProtection algorithmName="SHA-512" hashValue="Zs33w+uH6gGelQBAoEzFd4QSJ8T6wrv+x38IXvCkzvEn4btAvP2JoZXyNeD5KSv7mbPRPrjJHulPgH7XAM0k8w==" saltValue="FhKUDpizVUp24wPnBxN9nQ==" spinCount="100000" sheet="1" objects="1" scenarios="1"/>
  <conditionalFormatting sqref="L8:L29 L31:L20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P17" sqref="P17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239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5705</v>
      </c>
      <c r="G5" s="95">
        <f>SUM(G8:G200)</f>
        <v>570.5</v>
      </c>
      <c r="H5" s="95">
        <f>SUM(H8:H200)</f>
        <v>75</v>
      </c>
      <c r="I5" s="90"/>
      <c r="J5" s="95">
        <f>SUM(J8:J200)</f>
        <v>4000</v>
      </c>
      <c r="K5" s="96">
        <f>SUM(K8:K200)</f>
        <v>1705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108</v>
      </c>
      <c r="C8" s="54">
        <v>3039</v>
      </c>
      <c r="D8" s="55" t="s">
        <v>37</v>
      </c>
      <c r="E8" s="58">
        <v>42655</v>
      </c>
      <c r="F8" s="56">
        <v>250</v>
      </c>
      <c r="G8" s="56">
        <v>25</v>
      </c>
      <c r="H8" s="56">
        <v>0</v>
      </c>
      <c r="I8" s="58">
        <v>42685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109</v>
      </c>
      <c r="C9" s="54">
        <v>3040</v>
      </c>
      <c r="D9" s="55" t="s">
        <v>38</v>
      </c>
      <c r="E9" s="58">
        <v>42656</v>
      </c>
      <c r="F9" s="56">
        <v>655</v>
      </c>
      <c r="G9" s="56">
        <v>65.5</v>
      </c>
      <c r="H9" s="56">
        <v>0</v>
      </c>
      <c r="I9" s="58">
        <v>42686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110</v>
      </c>
      <c r="C10" s="54">
        <v>3041</v>
      </c>
      <c r="D10" s="55" t="s">
        <v>39</v>
      </c>
      <c r="E10" s="58">
        <v>42657</v>
      </c>
      <c r="F10" s="56">
        <v>350</v>
      </c>
      <c r="G10" s="56">
        <v>35</v>
      </c>
      <c r="H10" s="56">
        <v>0</v>
      </c>
      <c r="I10" s="58">
        <v>42687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111</v>
      </c>
      <c r="C11" s="54">
        <v>3044</v>
      </c>
      <c r="D11" s="55" t="s">
        <v>40</v>
      </c>
      <c r="E11" s="58">
        <v>42659</v>
      </c>
      <c r="F11" s="56">
        <v>1500</v>
      </c>
      <c r="G11" s="56">
        <v>150</v>
      </c>
      <c r="H11" s="56">
        <v>0</v>
      </c>
      <c r="I11" s="58">
        <v>42689</v>
      </c>
      <c r="J11" s="59">
        <v>1500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112</v>
      </c>
      <c r="C12" s="54">
        <v>3047</v>
      </c>
      <c r="D12" s="55" t="s">
        <v>41</v>
      </c>
      <c r="E12" s="58">
        <v>42660</v>
      </c>
      <c r="F12" s="56">
        <v>1200</v>
      </c>
      <c r="G12" s="56">
        <v>120</v>
      </c>
      <c r="H12" s="56">
        <v>75</v>
      </c>
      <c r="I12" s="58">
        <v>42690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113</v>
      </c>
      <c r="C13" s="54">
        <v>3049</v>
      </c>
      <c r="D13" s="55" t="s">
        <v>42</v>
      </c>
      <c r="E13" s="58">
        <v>42661</v>
      </c>
      <c r="F13" s="56">
        <v>1000</v>
      </c>
      <c r="G13" s="56">
        <v>100</v>
      </c>
      <c r="H13" s="56">
        <v>0</v>
      </c>
      <c r="I13" s="58">
        <v>42691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72</v>
      </c>
      <c r="C14" s="54">
        <v>3052</v>
      </c>
      <c r="D14" s="55" t="s">
        <v>48</v>
      </c>
      <c r="E14" s="58">
        <v>42662</v>
      </c>
      <c r="F14" s="56">
        <v>750</v>
      </c>
      <c r="G14" s="56">
        <v>75</v>
      </c>
      <c r="H14" s="56">
        <v>0</v>
      </c>
      <c r="I14" s="58">
        <v>42692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/>
      <c r="C15" s="54"/>
      <c r="D15" s="55"/>
      <c r="E15" s="58"/>
      <c r="F15" s="56"/>
      <c r="G15" s="56"/>
      <c r="H15" s="56"/>
      <c r="I15" s="58"/>
      <c r="J15" s="59"/>
      <c r="K15" s="63" t="str">
        <f t="shared" si="0"/>
        <v/>
      </c>
      <c r="L15" s="32" t="str">
        <f t="shared" si="1"/>
        <v/>
      </c>
      <c r="M15" s="64" t="str">
        <f>IF(F15&gt;0,IF(L15=0,'Main Menu'!$AC$25,IF(L15=1,'Main Menu'!$AB$25,'Main Menu'!$AA$25)),"")</f>
        <v/>
      </c>
    </row>
    <row r="16" spans="1:28" x14ac:dyDescent="0.25">
      <c r="B16" s="53"/>
      <c r="C16" s="54"/>
      <c r="D16" s="55"/>
      <c r="E16" s="58"/>
      <c r="F16" s="56"/>
      <c r="G16" s="56"/>
      <c r="H16" s="56"/>
      <c r="I16" s="58"/>
      <c r="J16" s="59"/>
      <c r="K16" s="63" t="str">
        <f t="shared" si="0"/>
        <v/>
      </c>
      <c r="L16" s="32" t="str">
        <f t="shared" si="1"/>
        <v/>
      </c>
      <c r="M16" s="64" t="str">
        <f>IF(F16&gt;0,IF(L16=0,'Main Menu'!$AC$25,IF(L16=1,'Main Menu'!$AB$25,'Main Menu'!$AA$25)),"")</f>
        <v/>
      </c>
    </row>
    <row r="17" spans="2:13" x14ac:dyDescent="0.25">
      <c r="B17" s="53"/>
      <c r="C17" s="54"/>
      <c r="D17" s="55"/>
      <c r="E17" s="58"/>
      <c r="F17" s="56"/>
      <c r="G17" s="56"/>
      <c r="H17" s="56"/>
      <c r="I17" s="58"/>
      <c r="J17" s="59"/>
      <c r="K17" s="63" t="str">
        <f t="shared" si="0"/>
        <v/>
      </c>
      <c r="L17" s="32" t="str">
        <f t="shared" si="1"/>
        <v/>
      </c>
      <c r="M17" s="64" t="str">
        <f>IF(F17&gt;0,IF(L17=0,'Main Menu'!$AC$25,IF(L17=1,'Main Menu'!$AB$25,'Main Menu'!$AA$25)),"")</f>
        <v/>
      </c>
    </row>
    <row r="18" spans="2:13" x14ac:dyDescent="0.25">
      <c r="B18" s="53"/>
      <c r="C18" s="54"/>
      <c r="D18" s="55"/>
      <c r="E18" s="58"/>
      <c r="F18" s="56"/>
      <c r="G18" s="56"/>
      <c r="H18" s="56"/>
      <c r="I18" s="58"/>
      <c r="J18" s="59"/>
      <c r="K18" s="63" t="str">
        <f t="shared" si="0"/>
        <v/>
      </c>
      <c r="L18" s="32" t="str">
        <f t="shared" si="1"/>
        <v/>
      </c>
      <c r="M18" s="64" t="str">
        <f>IF(F18&gt;0,IF(L18=0,'Main Menu'!$AC$25,IF(L18=1,'Main Menu'!$AB$25,'Main Menu'!$AA$25)),"")</f>
        <v/>
      </c>
    </row>
    <row r="19" spans="2:13" x14ac:dyDescent="0.25">
      <c r="B19" s="53"/>
      <c r="C19" s="54"/>
      <c r="D19" s="55"/>
      <c r="E19" s="58"/>
      <c r="F19" s="56"/>
      <c r="G19" s="56"/>
      <c r="H19" s="56"/>
      <c r="I19" s="58"/>
      <c r="J19" s="59"/>
      <c r="K19" s="63" t="str">
        <f t="shared" si="0"/>
        <v/>
      </c>
      <c r="L19" s="32" t="str">
        <f t="shared" si="1"/>
        <v/>
      </c>
      <c r="M19" s="64" t="str">
        <f>IF(F19&gt;0,IF(L19=0,'Main Menu'!$AC$25,IF(L19=1,'Main Menu'!$AB$25,'Main Menu'!$AA$25)),"")</f>
        <v/>
      </c>
    </row>
    <row r="20" spans="2:13" x14ac:dyDescent="0.25">
      <c r="B20" s="53"/>
      <c r="C20" s="54"/>
      <c r="D20" s="55"/>
      <c r="E20" s="58"/>
      <c r="F20" s="56"/>
      <c r="G20" s="56"/>
      <c r="H20" s="56"/>
      <c r="I20" s="58"/>
      <c r="J20" s="59"/>
      <c r="K20" s="63" t="str">
        <f t="shared" si="0"/>
        <v/>
      </c>
      <c r="L20" s="32" t="str">
        <f t="shared" si="1"/>
        <v/>
      </c>
      <c r="M20" s="64" t="str">
        <f>IF(F20&gt;0,IF(L20=0,'Main Menu'!$AC$25,IF(L20=1,'Main Menu'!$AB$25,'Main Menu'!$AA$25)),"")</f>
        <v/>
      </c>
    </row>
    <row r="21" spans="2:13" x14ac:dyDescent="0.25">
      <c r="B21" s="53"/>
      <c r="C21" s="54"/>
      <c r="D21" s="55"/>
      <c r="E21" s="58"/>
      <c r="F21" s="56"/>
      <c r="G21" s="56"/>
      <c r="H21" s="56"/>
      <c r="I21" s="58"/>
      <c r="J21" s="59"/>
      <c r="K21" s="63" t="str">
        <f t="shared" si="0"/>
        <v/>
      </c>
      <c r="L21" s="32" t="str">
        <f t="shared" si="1"/>
        <v/>
      </c>
      <c r="M21" s="64" t="str">
        <f>IF(F21&gt;0,IF(L21=0,'Main Menu'!$AC$25,IF(L21=1,'Main Menu'!$AB$25,'Main Menu'!$AA$25)),"")</f>
        <v/>
      </c>
    </row>
    <row r="22" spans="2:13" x14ac:dyDescent="0.25">
      <c r="B22" s="53"/>
      <c r="C22" s="54"/>
      <c r="D22" s="55"/>
      <c r="E22" s="58"/>
      <c r="F22" s="56"/>
      <c r="G22" s="56"/>
      <c r="H22" s="56"/>
      <c r="I22" s="58"/>
      <c r="J22" s="59"/>
      <c r="K22" s="63" t="str">
        <f t="shared" si="0"/>
        <v/>
      </c>
      <c r="L22" s="32" t="str">
        <f t="shared" si="1"/>
        <v/>
      </c>
      <c r="M22" s="64" t="str">
        <f>IF(F22&gt;0,IF(L22=0,'Main Menu'!$AC$25,IF(L22=1,'Main Menu'!$AB$25,'Main Menu'!$AA$25)),"")</f>
        <v/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6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75"/>
      <c r="K200" s="65" t="str">
        <f t="shared" si="4"/>
        <v/>
      </c>
      <c r="L200" s="32" t="str">
        <f t="shared" si="5"/>
        <v/>
      </c>
      <c r="M200" s="67" t="str">
        <f>IF(F200&gt;0,IF(L200=0,'Main Menu'!$AC$25,IF(L200=1,'Main Menu'!$AB$25,'Main Menu'!$AA$25)),"")</f>
        <v/>
      </c>
    </row>
    <row r="201" spans="2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26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21" customHeight="1" x14ac:dyDescent="0.25">
      <c r="L203" s="27"/>
    </row>
    <row r="206" spans="2:26" ht="15.75" x14ac:dyDescent="0.25">
      <c r="D206" s="21"/>
    </row>
    <row r="208" spans="2:26" x14ac:dyDescent="0.25">
      <c r="H208" s="31"/>
    </row>
  </sheetData>
  <sheetProtection algorithmName="SHA-512" hashValue="Xt0rsDy42pVFjQ/gt18hFlxJpk12Z8CdxGUkkfms8GsTJQ3KFexctMkyMQfnO/y8hW4rc/msafllr84qwCGrDw==" saltValue="x1bL8w4BZoCsFWXZJb0PrA==" spinCount="100000" sheet="1" objects="1" scenarios="1"/>
  <conditionalFormatting sqref="L8:L29 L31:L20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240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10905</v>
      </c>
      <c r="G5" s="95">
        <f>SUM(G8:G200)</f>
        <v>893.5</v>
      </c>
      <c r="H5" s="95">
        <f>SUM(H8:H200)</f>
        <v>125</v>
      </c>
      <c r="I5" s="90"/>
      <c r="J5" s="95">
        <f>SUM(J8:J200)</f>
        <v>5915</v>
      </c>
      <c r="K5" s="96">
        <f>SUM(K8:K200)</f>
        <v>4990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94</v>
      </c>
      <c r="C8" s="54">
        <v>3060</v>
      </c>
      <c r="D8" s="55" t="s">
        <v>50</v>
      </c>
      <c r="E8" s="58">
        <v>42686</v>
      </c>
      <c r="F8" s="56">
        <v>250</v>
      </c>
      <c r="G8" s="56">
        <v>25</v>
      </c>
      <c r="H8" s="56">
        <v>0</v>
      </c>
      <c r="I8" s="58">
        <v>42716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95</v>
      </c>
      <c r="C9" s="54">
        <v>3053</v>
      </c>
      <c r="D9" s="55" t="s">
        <v>44</v>
      </c>
      <c r="E9" s="58">
        <v>42687</v>
      </c>
      <c r="F9" s="56">
        <v>655</v>
      </c>
      <c r="G9" s="56">
        <v>65.5</v>
      </c>
      <c r="H9" s="56">
        <v>0</v>
      </c>
      <c r="I9" s="58">
        <v>42717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96</v>
      </c>
      <c r="C10" s="54">
        <v>3039</v>
      </c>
      <c r="D10" s="55" t="s">
        <v>37</v>
      </c>
      <c r="E10" s="58">
        <v>42688</v>
      </c>
      <c r="F10" s="56">
        <v>350</v>
      </c>
      <c r="G10" s="56">
        <v>35</v>
      </c>
      <c r="H10" s="56">
        <v>0</v>
      </c>
      <c r="I10" s="58">
        <v>42718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97</v>
      </c>
      <c r="C11" s="54">
        <v>3040</v>
      </c>
      <c r="D11" s="55" t="s">
        <v>38</v>
      </c>
      <c r="E11" s="58">
        <v>42690</v>
      </c>
      <c r="F11" s="56">
        <v>500</v>
      </c>
      <c r="G11" s="56">
        <v>50</v>
      </c>
      <c r="H11" s="56">
        <v>0</v>
      </c>
      <c r="I11" s="58">
        <v>42720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98</v>
      </c>
      <c r="C12" s="54">
        <v>3041</v>
      </c>
      <c r="D12" s="55" t="s">
        <v>39</v>
      </c>
      <c r="E12" s="58">
        <v>42691</v>
      </c>
      <c r="F12" s="56">
        <v>1200</v>
      </c>
      <c r="G12" s="56">
        <v>120</v>
      </c>
      <c r="H12" s="56">
        <v>75</v>
      </c>
      <c r="I12" s="58">
        <v>42721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99</v>
      </c>
      <c r="C13" s="54">
        <v>3044</v>
      </c>
      <c r="D13" s="55" t="s">
        <v>40</v>
      </c>
      <c r="E13" s="58">
        <v>42692</v>
      </c>
      <c r="F13" s="56">
        <v>3000</v>
      </c>
      <c r="G13" s="56">
        <v>100</v>
      </c>
      <c r="H13" s="56">
        <v>0</v>
      </c>
      <c r="I13" s="58">
        <v>42722</v>
      </c>
      <c r="J13" s="59">
        <v>2000</v>
      </c>
      <c r="K13" s="63">
        <f t="shared" si="0"/>
        <v>1000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100</v>
      </c>
      <c r="C14" s="54">
        <v>3047</v>
      </c>
      <c r="D14" s="55" t="s">
        <v>41</v>
      </c>
      <c r="E14" s="58">
        <v>42693</v>
      </c>
      <c r="F14" s="56">
        <v>750</v>
      </c>
      <c r="G14" s="56">
        <v>75</v>
      </c>
      <c r="H14" s="56">
        <v>0</v>
      </c>
      <c r="I14" s="58">
        <v>42723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101</v>
      </c>
      <c r="C15" s="54">
        <v>3049</v>
      </c>
      <c r="D15" s="55" t="s">
        <v>42</v>
      </c>
      <c r="E15" s="58">
        <v>42695</v>
      </c>
      <c r="F15" s="56">
        <v>800</v>
      </c>
      <c r="G15" s="56">
        <v>80</v>
      </c>
      <c r="H15" s="56">
        <v>25</v>
      </c>
      <c r="I15" s="58">
        <v>42725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102</v>
      </c>
      <c r="C16" s="54">
        <v>3052</v>
      </c>
      <c r="D16" s="55" t="s">
        <v>48</v>
      </c>
      <c r="E16" s="58">
        <v>42695</v>
      </c>
      <c r="F16" s="56">
        <v>850</v>
      </c>
      <c r="G16" s="56">
        <v>85</v>
      </c>
      <c r="H16" s="56">
        <v>15</v>
      </c>
      <c r="I16" s="58">
        <v>42725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103</v>
      </c>
      <c r="C17" s="54">
        <v>3053</v>
      </c>
      <c r="D17" s="55" t="s">
        <v>49</v>
      </c>
      <c r="E17" s="58">
        <v>42695</v>
      </c>
      <c r="F17" s="56">
        <v>900</v>
      </c>
      <c r="G17" s="56">
        <v>90</v>
      </c>
      <c r="H17" s="56">
        <v>10</v>
      </c>
      <c r="I17" s="58">
        <v>42725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104</v>
      </c>
      <c r="C18" s="54">
        <v>3055</v>
      </c>
      <c r="D18" s="55" t="s">
        <v>43</v>
      </c>
      <c r="E18" s="58">
        <v>42697</v>
      </c>
      <c r="F18" s="56">
        <v>145</v>
      </c>
      <c r="G18" s="56">
        <v>14.5</v>
      </c>
      <c r="H18" s="56">
        <v>0</v>
      </c>
      <c r="I18" s="58">
        <v>42727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105</v>
      </c>
      <c r="C19" s="54">
        <v>3053</v>
      </c>
      <c r="D19" s="55" t="s">
        <v>44</v>
      </c>
      <c r="E19" s="58">
        <v>42697</v>
      </c>
      <c r="F19" s="56">
        <v>1255</v>
      </c>
      <c r="G19" s="56">
        <v>125.5</v>
      </c>
      <c r="H19" s="56">
        <v>0</v>
      </c>
      <c r="I19" s="58">
        <v>42727</v>
      </c>
      <c r="J19" s="59">
        <v>790</v>
      </c>
      <c r="K19" s="63">
        <f t="shared" si="0"/>
        <v>465</v>
      </c>
      <c r="L19" s="32">
        <f t="shared" si="1"/>
        <v>1</v>
      </c>
      <c r="M19" s="64" t="str">
        <f>IF(F19&gt;0,IF(L19=0,'Main Menu'!$AC$25,IF(L19=1,'Main Menu'!$AB$25,'Main Menu'!$AA$25)),"")</f>
        <v>Partly Paid</v>
      </c>
    </row>
    <row r="20" spans="2:13" x14ac:dyDescent="0.25">
      <c r="B20" s="53" t="s">
        <v>106</v>
      </c>
      <c r="C20" s="54">
        <v>3055</v>
      </c>
      <c r="D20" s="55" t="s">
        <v>45</v>
      </c>
      <c r="E20" s="58">
        <v>42698</v>
      </c>
      <c r="F20" s="56">
        <v>250</v>
      </c>
      <c r="G20" s="56">
        <v>28</v>
      </c>
      <c r="H20" s="56">
        <v>0</v>
      </c>
      <c r="I20" s="58">
        <v>42728</v>
      </c>
      <c r="J20" s="59">
        <v>280</v>
      </c>
      <c r="K20" s="63">
        <f t="shared" si="0"/>
        <v>-30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/>
      <c r="C21" s="54"/>
      <c r="D21" s="55"/>
      <c r="E21" s="58"/>
      <c r="F21" s="56"/>
      <c r="G21" s="56"/>
      <c r="H21" s="56"/>
      <c r="I21" s="58"/>
      <c r="J21" s="59"/>
      <c r="K21" s="63" t="str">
        <f t="shared" si="0"/>
        <v/>
      </c>
      <c r="L21" s="32" t="str">
        <f t="shared" si="1"/>
        <v/>
      </c>
      <c r="M21" s="64" t="str">
        <f>IF(F21&gt;0,IF(L21=0,'Main Menu'!$AC$25,IF(L21=1,'Main Menu'!$AB$25,'Main Menu'!$AA$25)),"")</f>
        <v/>
      </c>
    </row>
    <row r="22" spans="2:13" x14ac:dyDescent="0.25">
      <c r="B22" s="53"/>
      <c r="C22" s="54"/>
      <c r="D22" s="55"/>
      <c r="E22" s="58"/>
      <c r="F22" s="56"/>
      <c r="G22" s="56"/>
      <c r="H22" s="56"/>
      <c r="I22" s="58"/>
      <c r="J22" s="59"/>
      <c r="K22" s="63" t="str">
        <f t="shared" si="0"/>
        <v/>
      </c>
      <c r="L22" s="32" t="str">
        <f t="shared" si="1"/>
        <v/>
      </c>
      <c r="M22" s="64" t="str">
        <f>IF(F22&gt;0,IF(L22=0,'Main Menu'!$AC$25,IF(L22=1,'Main Menu'!$AB$25,'Main Menu'!$AA$25)),"")</f>
        <v/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5"/>
      <c r="E88" s="58"/>
      <c r="F88" s="56"/>
      <c r="G88" s="56"/>
      <c r="H88" s="56"/>
      <c r="I88" s="58"/>
      <c r="J88" s="59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7"/>
      <c r="E188" s="58"/>
      <c r="F188" s="57"/>
      <c r="G188" s="57"/>
      <c r="H188" s="57"/>
      <c r="I188" s="58"/>
      <c r="J188" s="60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6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75"/>
      <c r="K200" s="65" t="str">
        <f t="shared" si="4"/>
        <v/>
      </c>
      <c r="L200" s="32" t="str">
        <f t="shared" si="5"/>
        <v/>
      </c>
      <c r="M200" s="67" t="str">
        <f>IF(F200&gt;0,IF(L200=0,'Main Menu'!$AC$25,IF(L200=1,'Main Menu'!$AB$25,'Main Menu'!$AA$25)),"")</f>
        <v/>
      </c>
    </row>
    <row r="201" spans="2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2"/>
      <c r="L201" s="72"/>
      <c r="M201" s="72"/>
    </row>
    <row r="202" spans="2:26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21" customHeight="1" x14ac:dyDescent="0.25">
      <c r="L203" s="27"/>
    </row>
    <row r="206" spans="2:26" ht="15.75" x14ac:dyDescent="0.25">
      <c r="D206" s="21"/>
    </row>
    <row r="208" spans="2:26" x14ac:dyDescent="0.25">
      <c r="H208" s="31"/>
    </row>
  </sheetData>
  <sheetProtection algorithmName="SHA-512" hashValue="9udI3I8Cus3zrjRpa++6vs2y+Qyezbz05dBpn3R5r05MHzAdTPI5TyXu8VI8/yEfd+JIDxGMx/McLVBDEHxjpw==" saltValue="JyhFJ8oqW9cWc187B+vaCQ==" spinCount="100000" sheet="1" objects="1" scenarios="1"/>
  <conditionalFormatting sqref="L8:L29 L31:L20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241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15940</v>
      </c>
      <c r="G5" s="95">
        <f>SUM(G8:G200)</f>
        <v>1594</v>
      </c>
      <c r="H5" s="95">
        <f>SUM(H8:H200)</f>
        <v>265</v>
      </c>
      <c r="I5" s="90"/>
      <c r="J5" s="95">
        <f>SUM(J8:J200)</f>
        <v>8305</v>
      </c>
      <c r="K5" s="96">
        <f>SUM(K8:K200)</f>
        <v>7635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74</v>
      </c>
      <c r="C8" s="54">
        <v>3039</v>
      </c>
      <c r="D8" s="55" t="s">
        <v>37</v>
      </c>
      <c r="E8" s="58">
        <v>42716</v>
      </c>
      <c r="F8" s="56">
        <v>1250</v>
      </c>
      <c r="G8" s="56">
        <v>125</v>
      </c>
      <c r="H8" s="56">
        <v>0</v>
      </c>
      <c r="I8" s="58">
        <v>42746</v>
      </c>
      <c r="J8" s="59">
        <v>250</v>
      </c>
      <c r="K8" s="63">
        <f>IF(F8&gt;0,F8-J8,"")</f>
        <v>1000</v>
      </c>
      <c r="L8" s="32">
        <f>IF(F8&gt;0,IF(J8&gt;=F8,2,IF(J8&lt;=0,0,1)),"")</f>
        <v>1</v>
      </c>
      <c r="M8" s="64" t="str">
        <f>IF(F8&gt;0,IF(L8=0,'Main Menu'!$AC$25,IF(L8=1,'Main Menu'!$AB$25,'Main Menu'!$AA$25)),"")</f>
        <v>Partly Paid</v>
      </c>
      <c r="T8" s="28"/>
    </row>
    <row r="9" spans="1:28" x14ac:dyDescent="0.25">
      <c r="B9" s="53" t="s">
        <v>75</v>
      </c>
      <c r="C9" s="54">
        <v>3040</v>
      </c>
      <c r="D9" s="55" t="s">
        <v>38</v>
      </c>
      <c r="E9" s="58">
        <v>42717</v>
      </c>
      <c r="F9" s="56">
        <v>1655</v>
      </c>
      <c r="G9" s="56">
        <v>165.5</v>
      </c>
      <c r="H9" s="56">
        <v>0</v>
      </c>
      <c r="I9" s="58">
        <v>42747</v>
      </c>
      <c r="J9" s="59">
        <v>650</v>
      </c>
      <c r="K9" s="63">
        <f t="shared" ref="K9:K72" si="0">IF(F9&gt;0,F9-J9,"")</f>
        <v>1005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76</v>
      </c>
      <c r="C10" s="54">
        <v>3041</v>
      </c>
      <c r="D10" s="55" t="s">
        <v>39</v>
      </c>
      <c r="E10" s="58">
        <v>42718</v>
      </c>
      <c r="F10" s="56">
        <v>350</v>
      </c>
      <c r="G10" s="56">
        <v>35</v>
      </c>
      <c r="H10" s="56">
        <v>0</v>
      </c>
      <c r="I10" s="58">
        <v>42748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77</v>
      </c>
      <c r="C11" s="54">
        <v>3044</v>
      </c>
      <c r="D11" s="55" t="s">
        <v>40</v>
      </c>
      <c r="E11" s="58">
        <v>42720</v>
      </c>
      <c r="F11" s="56">
        <v>500</v>
      </c>
      <c r="G11" s="56">
        <v>50</v>
      </c>
      <c r="H11" s="56">
        <v>0</v>
      </c>
      <c r="I11" s="58">
        <v>42750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78</v>
      </c>
      <c r="C12" s="54">
        <v>3047</v>
      </c>
      <c r="D12" s="55" t="s">
        <v>41</v>
      </c>
      <c r="E12" s="58">
        <v>42721</v>
      </c>
      <c r="F12" s="56">
        <v>1200</v>
      </c>
      <c r="G12" s="56">
        <v>120</v>
      </c>
      <c r="H12" s="56">
        <v>75</v>
      </c>
      <c r="I12" s="58">
        <v>42751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79</v>
      </c>
      <c r="C13" s="54">
        <v>3049</v>
      </c>
      <c r="D13" s="55" t="s">
        <v>42</v>
      </c>
      <c r="E13" s="58">
        <v>42722</v>
      </c>
      <c r="F13" s="56">
        <v>4000</v>
      </c>
      <c r="G13" s="56">
        <v>400</v>
      </c>
      <c r="H13" s="56">
        <v>0</v>
      </c>
      <c r="I13" s="58">
        <v>42752</v>
      </c>
      <c r="J13" s="59">
        <v>2750</v>
      </c>
      <c r="K13" s="63">
        <f t="shared" si="0"/>
        <v>1250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80</v>
      </c>
      <c r="C14" s="54">
        <v>3052</v>
      </c>
      <c r="D14" s="55" t="s">
        <v>48</v>
      </c>
      <c r="E14" s="58">
        <v>42723</v>
      </c>
      <c r="F14" s="56">
        <v>750</v>
      </c>
      <c r="G14" s="56">
        <v>75</v>
      </c>
      <c r="H14" s="56">
        <v>0</v>
      </c>
      <c r="I14" s="58">
        <v>42753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81</v>
      </c>
      <c r="C15" s="54">
        <v>3053</v>
      </c>
      <c r="D15" s="55" t="s">
        <v>49</v>
      </c>
      <c r="E15" s="58">
        <v>42725</v>
      </c>
      <c r="F15" s="56">
        <v>800</v>
      </c>
      <c r="G15" s="56">
        <v>80</v>
      </c>
      <c r="H15" s="56">
        <v>25</v>
      </c>
      <c r="I15" s="58">
        <v>42755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82</v>
      </c>
      <c r="C16" s="54">
        <v>3055</v>
      </c>
      <c r="D16" s="55" t="s">
        <v>43</v>
      </c>
      <c r="E16" s="58">
        <v>42725</v>
      </c>
      <c r="F16" s="56">
        <v>850</v>
      </c>
      <c r="G16" s="56">
        <v>85</v>
      </c>
      <c r="H16" s="56">
        <v>15</v>
      </c>
      <c r="I16" s="58">
        <v>42755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83</v>
      </c>
      <c r="C17" s="54">
        <v>3053</v>
      </c>
      <c r="D17" s="55" t="s">
        <v>44</v>
      </c>
      <c r="E17" s="58">
        <v>42725</v>
      </c>
      <c r="F17" s="56">
        <v>900</v>
      </c>
      <c r="G17" s="56">
        <v>90</v>
      </c>
      <c r="H17" s="56">
        <v>10</v>
      </c>
      <c r="I17" s="58">
        <v>42755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84</v>
      </c>
      <c r="C18" s="54">
        <v>3055</v>
      </c>
      <c r="D18" s="55" t="s">
        <v>45</v>
      </c>
      <c r="E18" s="58">
        <v>42727</v>
      </c>
      <c r="F18" s="56">
        <v>145</v>
      </c>
      <c r="G18" s="56">
        <v>14.5</v>
      </c>
      <c r="H18" s="56">
        <v>0</v>
      </c>
      <c r="I18" s="58">
        <v>42757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85</v>
      </c>
      <c r="C19" s="54">
        <v>3056</v>
      </c>
      <c r="D19" s="55" t="s">
        <v>46</v>
      </c>
      <c r="E19" s="58">
        <v>42727</v>
      </c>
      <c r="F19" s="56">
        <v>55</v>
      </c>
      <c r="G19" s="56">
        <v>5.5</v>
      </c>
      <c r="H19" s="56">
        <v>0</v>
      </c>
      <c r="I19" s="58">
        <v>42757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86</v>
      </c>
      <c r="C20" s="54">
        <v>3060</v>
      </c>
      <c r="D20" s="55" t="s">
        <v>50</v>
      </c>
      <c r="E20" s="58">
        <v>42728</v>
      </c>
      <c r="F20" s="56">
        <v>280</v>
      </c>
      <c r="G20" s="56">
        <v>28</v>
      </c>
      <c r="H20" s="56">
        <v>0</v>
      </c>
      <c r="I20" s="58">
        <v>42758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87</v>
      </c>
      <c r="C21" s="54">
        <v>3053</v>
      </c>
      <c r="D21" s="55" t="s">
        <v>44</v>
      </c>
      <c r="E21" s="58">
        <v>42728</v>
      </c>
      <c r="F21" s="56">
        <v>775</v>
      </c>
      <c r="G21" s="56">
        <v>77.5</v>
      </c>
      <c r="H21" s="56">
        <v>25</v>
      </c>
      <c r="I21" s="58">
        <v>42758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88</v>
      </c>
      <c r="C22" s="54">
        <v>3039</v>
      </c>
      <c r="D22" s="55" t="s">
        <v>37</v>
      </c>
      <c r="E22" s="58">
        <v>42728</v>
      </c>
      <c r="F22" s="56">
        <v>630</v>
      </c>
      <c r="G22" s="56">
        <v>63</v>
      </c>
      <c r="H22" s="56">
        <v>15</v>
      </c>
      <c r="I22" s="58">
        <v>42758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 t="s">
        <v>89</v>
      </c>
      <c r="C23" s="54">
        <v>3040</v>
      </c>
      <c r="D23" s="55" t="s">
        <v>38</v>
      </c>
      <c r="E23" s="58">
        <v>42728</v>
      </c>
      <c r="F23" s="56">
        <v>1250</v>
      </c>
      <c r="G23" s="56">
        <v>125</v>
      </c>
      <c r="H23" s="56">
        <v>100</v>
      </c>
      <c r="I23" s="58">
        <v>42758</v>
      </c>
      <c r="J23" s="59">
        <v>1250</v>
      </c>
      <c r="K23" s="63">
        <f t="shared" si="0"/>
        <v>0</v>
      </c>
      <c r="L23" s="32">
        <f t="shared" si="1"/>
        <v>2</v>
      </c>
      <c r="M23" s="64" t="str">
        <f>IF(F23&gt;0,IF(L23=0,'Main Menu'!$AC$25,IF(L23=1,'Main Menu'!$AB$25,'Main Menu'!$AA$25)),"")</f>
        <v>Paid</v>
      </c>
    </row>
    <row r="24" spans="2:13" x14ac:dyDescent="0.25">
      <c r="B24" s="53" t="s">
        <v>90</v>
      </c>
      <c r="C24" s="54">
        <v>3041</v>
      </c>
      <c r="D24" s="55" t="s">
        <v>39</v>
      </c>
      <c r="E24" s="58">
        <v>42728</v>
      </c>
      <c r="F24" s="56">
        <v>550</v>
      </c>
      <c r="G24" s="56">
        <v>55</v>
      </c>
      <c r="H24" s="56">
        <v>0</v>
      </c>
      <c r="I24" s="58">
        <v>42758</v>
      </c>
      <c r="J24" s="59">
        <v>350</v>
      </c>
      <c r="K24" s="63">
        <f t="shared" si="0"/>
        <v>200</v>
      </c>
      <c r="L24" s="32">
        <f t="shared" si="1"/>
        <v>1</v>
      </c>
      <c r="M24" s="64" t="str">
        <f>IF(F24&gt;0,IF(L24=0,'Main Menu'!$AC$25,IF(L24=1,'Main Menu'!$AB$25,'Main Menu'!$AA$25)),"")</f>
        <v>Partly Paid</v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6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75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2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26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21" customHeight="1" x14ac:dyDescent="0.25">
      <c r="L203" s="27"/>
    </row>
    <row r="206" spans="2:26" ht="15.75" x14ac:dyDescent="0.25">
      <c r="D206" s="21"/>
    </row>
    <row r="208" spans="2:26" x14ac:dyDescent="0.25">
      <c r="H208" s="31"/>
    </row>
  </sheetData>
  <sheetProtection algorithmName="SHA-512" hashValue="EMjUMrqI59stjPFKVJ3w6hZIyMbAZ7bIZseKrEJQMiE9JZ4kLXA+zaAh4TTw2uPYmb61fa0qnX5aOgEb0ZwuUg==" saltValue="mELFEubqF9Mb+zh6gO6W6Q==" spinCount="100000" sheet="1" objects="1" scenarios="1"/>
  <conditionalFormatting sqref="L8:L200">
    <cfRule type="iconSet" priority="2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K40"/>
  <sheetViews>
    <sheetView showGridLines="0" showRowColHeaders="0" zoomScaleNormal="100" zoomScaleSheetLayoutView="85" workbookViewId="0"/>
  </sheetViews>
  <sheetFormatPr defaultColWidth="8.85546875" defaultRowHeight="15" x14ac:dyDescent="0.25"/>
  <cols>
    <col min="1" max="1" width="6.7109375" style="13" customWidth="1"/>
    <col min="2" max="11" width="11.7109375" style="13" customWidth="1"/>
    <col min="12" max="16384" width="8.85546875" style="13"/>
  </cols>
  <sheetData>
    <row r="2" spans="2:11" s="9" customFormat="1" ht="40.9" customHeight="1" x14ac:dyDescent="0.25">
      <c r="B2" s="6" t="s">
        <v>228</v>
      </c>
      <c r="C2" s="7"/>
      <c r="D2" s="7"/>
      <c r="E2" s="7"/>
      <c r="F2" s="7"/>
      <c r="G2" s="7"/>
      <c r="H2" s="7"/>
      <c r="I2" s="7"/>
      <c r="J2" s="7"/>
      <c r="K2" s="8"/>
    </row>
    <row r="3" spans="2:11" s="1" customFormat="1" ht="7.15" customHeight="1" x14ac:dyDescent="0.25"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2:11" ht="36" customHeight="1" x14ac:dyDescent="0.25">
      <c r="B4" s="116" t="s">
        <v>10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2:11" ht="7.15" customHeight="1" x14ac:dyDescent="0.25">
      <c r="B5" s="14"/>
      <c r="C5" s="15"/>
      <c r="D5" s="15"/>
      <c r="E5" s="15"/>
      <c r="F5" s="15"/>
      <c r="G5" s="15"/>
      <c r="H5" s="15"/>
      <c r="I5" s="15"/>
      <c r="J5" s="15"/>
      <c r="K5" s="16"/>
    </row>
    <row r="6" spans="2:11" ht="31.15" customHeight="1" x14ac:dyDescent="0.25">
      <c r="B6" s="116" t="s">
        <v>11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7.15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</row>
    <row r="8" spans="2:11" ht="115.15" customHeight="1" x14ac:dyDescent="0.25">
      <c r="B8" s="119" t="s">
        <v>242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2:11" ht="13.15" customHeight="1" x14ac:dyDescent="0.2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ht="16.899999999999999" customHeight="1" x14ac:dyDescent="0.25">
      <c r="B10" s="17" t="s">
        <v>12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2:11" ht="7.15" customHeight="1" x14ac:dyDescent="0.25"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spans="2:11" ht="73.150000000000006" customHeight="1" x14ac:dyDescent="0.25">
      <c r="B12" s="116" t="s">
        <v>13</v>
      </c>
      <c r="C12" s="117"/>
      <c r="D12" s="117"/>
      <c r="E12" s="117"/>
      <c r="F12" s="117"/>
      <c r="G12" s="117"/>
      <c r="H12" s="117"/>
      <c r="I12" s="117"/>
      <c r="J12" s="117"/>
      <c r="K12" s="118"/>
    </row>
    <row r="13" spans="2:11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6"/>
    </row>
    <row r="14" spans="2:11" ht="16.899999999999999" customHeight="1" x14ac:dyDescent="0.25">
      <c r="B14" s="17" t="s">
        <v>14</v>
      </c>
      <c r="C14" s="15"/>
      <c r="D14" s="15"/>
      <c r="E14" s="15"/>
      <c r="F14" s="15"/>
      <c r="G14" s="15"/>
      <c r="H14" s="15"/>
      <c r="I14" s="15"/>
      <c r="J14" s="15"/>
      <c r="K14" s="16"/>
    </row>
    <row r="15" spans="2:11" ht="18" customHeight="1" x14ac:dyDescent="0.25"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6"/>
    </row>
    <row r="16" spans="2:11" ht="7.15" customHeight="1" x14ac:dyDescent="0.25">
      <c r="B16" s="18"/>
      <c r="C16" s="19"/>
      <c r="D16" s="19"/>
      <c r="E16" s="19"/>
      <c r="F16" s="19"/>
      <c r="G16" s="19"/>
      <c r="H16" s="19"/>
      <c r="I16" s="19"/>
      <c r="J16" s="19"/>
      <c r="K16" s="20"/>
    </row>
    <row r="17" ht="11.45" customHeight="1" x14ac:dyDescent="0.25"/>
    <row r="18" ht="16.899999999999999" customHeight="1" x14ac:dyDescent="0.25"/>
    <row r="19" ht="16.899999999999999" customHeight="1" x14ac:dyDescent="0.25"/>
    <row r="20" ht="16.899999999999999" customHeight="1" x14ac:dyDescent="0.25"/>
    <row r="21" ht="16.899999999999999" customHeight="1" x14ac:dyDescent="0.25"/>
    <row r="22" ht="16.899999999999999" customHeight="1" x14ac:dyDescent="0.25"/>
    <row r="23" ht="16.899999999999999" customHeight="1" x14ac:dyDescent="0.25"/>
    <row r="24" ht="16.899999999999999" customHeight="1" x14ac:dyDescent="0.25"/>
    <row r="25" ht="16.899999999999999" customHeight="1" x14ac:dyDescent="0.25"/>
    <row r="26" ht="16.899999999999999" customHeight="1" x14ac:dyDescent="0.25"/>
    <row r="27" ht="16.899999999999999" customHeight="1" x14ac:dyDescent="0.25"/>
    <row r="28" ht="16.899999999999999" customHeight="1" x14ac:dyDescent="0.25"/>
    <row r="29" ht="16.899999999999999" customHeight="1" x14ac:dyDescent="0.25"/>
    <row r="30" ht="16.899999999999999" customHeight="1" x14ac:dyDescent="0.25"/>
    <row r="31" ht="16.899999999999999" customHeight="1" x14ac:dyDescent="0.25"/>
    <row r="32" ht="16.899999999999999" customHeight="1" x14ac:dyDescent="0.25"/>
    <row r="33" ht="16.899999999999999" customHeight="1" x14ac:dyDescent="0.25"/>
    <row r="34" ht="16.899999999999999" customHeight="1" x14ac:dyDescent="0.25"/>
    <row r="35" ht="16.899999999999999" customHeight="1" x14ac:dyDescent="0.25"/>
    <row r="36" ht="16.899999999999999" customHeight="1" x14ac:dyDescent="0.25"/>
    <row r="37" ht="16.899999999999999" customHeight="1" x14ac:dyDescent="0.25"/>
    <row r="38" ht="16.899999999999999" customHeight="1" x14ac:dyDescent="0.25"/>
    <row r="39" ht="16.899999999999999" customHeight="1" x14ac:dyDescent="0.25"/>
    <row r="40" ht="16.899999999999999" customHeight="1" x14ac:dyDescent="0.25"/>
  </sheetData>
  <sheetProtection algorithmName="SHA-512" hashValue="5yGdKKdPQYjQ/P0QXAfrzEDWcFqLF/l8T8B5N3SjJbO/IEpNMtR9fkMadoAn270EEoA/EluUExUnIdAMU17ROQ==" saltValue="g/9g2i726iSWw8z99E8MuA==" spinCount="100000" sheet="1" objects="1" scenarios="1"/>
  <mergeCells count="4">
    <mergeCell ref="B4:K4"/>
    <mergeCell ref="B6:K6"/>
    <mergeCell ref="B8:K8"/>
    <mergeCell ref="B12:K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O6" sqref="O6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285156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  <c r="S1" s="27"/>
      <c r="T1" s="27"/>
      <c r="U1" s="27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  <c r="T2" s="91"/>
      <c r="U2" s="91"/>
    </row>
    <row r="3" spans="1:28" s="45" customFormat="1" ht="24" customHeight="1" x14ac:dyDescent="0.25">
      <c r="B3" s="49"/>
      <c r="C3" s="49" t="s">
        <v>230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  <c r="T3" s="91"/>
      <c r="U3" s="91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12740</v>
      </c>
      <c r="G5" s="95">
        <f>SUM(G8:G200)</f>
        <v>1174</v>
      </c>
      <c r="H5" s="95">
        <f>SUM(H8:H200)</f>
        <v>265</v>
      </c>
      <c r="I5" s="90"/>
      <c r="J5" s="95">
        <f>SUM(J8:J200)</f>
        <v>8005</v>
      </c>
      <c r="K5" s="96">
        <f>SUM(K8:K200)</f>
        <v>4735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53</v>
      </c>
      <c r="C8" s="54">
        <v>3005</v>
      </c>
      <c r="D8" s="55" t="s">
        <v>19</v>
      </c>
      <c r="E8" s="58">
        <v>42381</v>
      </c>
      <c r="F8" s="56">
        <v>1250</v>
      </c>
      <c r="G8" s="56">
        <v>25</v>
      </c>
      <c r="H8" s="56">
        <v>0</v>
      </c>
      <c r="I8" s="58">
        <v>42411</v>
      </c>
      <c r="J8" s="59">
        <v>1250</v>
      </c>
      <c r="K8" s="63">
        <f t="shared" ref="K8" si="0">IF(F8&gt;0,F8-J8,"")</f>
        <v>0</v>
      </c>
      <c r="L8" s="32">
        <f t="shared" ref="L8" si="1">IF(F8&gt;0,IF(J8&gt;=F8,2,IF(J8&lt;=0,0,1)),"")</f>
        <v>2</v>
      </c>
      <c r="M8" s="64" t="str">
        <f>IF(F8&gt;0,IF(L8=0,'Main Menu'!$AC$25,IF(L8=1,'Main Menu'!$AB$25,'Main Menu'!$AA$25)),"")</f>
        <v>Paid</v>
      </c>
    </row>
    <row r="9" spans="1:28" x14ac:dyDescent="0.25">
      <c r="B9" s="53" t="s">
        <v>54</v>
      </c>
      <c r="C9" s="54">
        <v>3006</v>
      </c>
      <c r="D9" s="55" t="s">
        <v>20</v>
      </c>
      <c r="E9" s="58">
        <v>42382</v>
      </c>
      <c r="F9" s="56">
        <v>655</v>
      </c>
      <c r="G9" s="56">
        <v>65.5</v>
      </c>
      <c r="H9" s="56">
        <v>0</v>
      </c>
      <c r="I9" s="58">
        <v>42412</v>
      </c>
      <c r="J9" s="59">
        <v>650</v>
      </c>
      <c r="K9" s="63">
        <f t="shared" ref="K9:K72" si="2">IF(F9&gt;0,F9-J9,"")</f>
        <v>5</v>
      </c>
      <c r="L9" s="32">
        <f t="shared" ref="L9:L72" si="3">IF(F9&gt;0,IF(J9&gt;=F9,2,IF(J9&lt;=0,0,1)),"")</f>
        <v>1</v>
      </c>
      <c r="M9" s="64" t="str">
        <f>IF(F9&gt;0,IF(L9=0,'Main Menu'!$AC$25,IF(L9=1,'Main Menu'!$AB$25,'Main Menu'!$AA$25)),"")</f>
        <v>Partly Paid</v>
      </c>
    </row>
    <row r="10" spans="1:28" x14ac:dyDescent="0.25">
      <c r="B10" s="53" t="s">
        <v>55</v>
      </c>
      <c r="C10" s="54">
        <v>3008</v>
      </c>
      <c r="D10" s="55" t="s">
        <v>21</v>
      </c>
      <c r="E10" s="58">
        <v>42383</v>
      </c>
      <c r="F10" s="56">
        <v>350</v>
      </c>
      <c r="G10" s="56">
        <v>35</v>
      </c>
      <c r="H10" s="56">
        <v>0</v>
      </c>
      <c r="I10" s="58">
        <v>42413</v>
      </c>
      <c r="J10" s="59">
        <v>250</v>
      </c>
      <c r="K10" s="63">
        <f t="shared" si="2"/>
        <v>100</v>
      </c>
      <c r="L10" s="32">
        <f t="shared" si="3"/>
        <v>1</v>
      </c>
      <c r="M10" s="64" t="str">
        <f>IF(F10&gt;0,IF(L10=0,'Main Menu'!$AC$25,IF(L10=1,'Main Menu'!$AB$25,'Main Menu'!$AA$25)),"")</f>
        <v>Partly Paid</v>
      </c>
    </row>
    <row r="11" spans="1:28" x14ac:dyDescent="0.25">
      <c r="B11" s="53" t="s">
        <v>56</v>
      </c>
      <c r="C11" s="54">
        <v>3009</v>
      </c>
      <c r="D11" s="55" t="s">
        <v>22</v>
      </c>
      <c r="E11" s="58">
        <v>42385</v>
      </c>
      <c r="F11" s="56">
        <v>500</v>
      </c>
      <c r="G11" s="56">
        <v>50</v>
      </c>
      <c r="H11" s="56">
        <v>0</v>
      </c>
      <c r="I11" s="58">
        <v>42415</v>
      </c>
      <c r="J11" s="59">
        <v>500</v>
      </c>
      <c r="K11" s="63">
        <f t="shared" si="2"/>
        <v>0</v>
      </c>
      <c r="L11" s="32">
        <f t="shared" si="3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57</v>
      </c>
      <c r="C12" s="54">
        <v>3011</v>
      </c>
      <c r="D12" s="55" t="s">
        <v>23</v>
      </c>
      <c r="E12" s="58">
        <v>42386</v>
      </c>
      <c r="F12" s="56">
        <v>1200</v>
      </c>
      <c r="G12" s="56">
        <v>120</v>
      </c>
      <c r="H12" s="56">
        <v>75</v>
      </c>
      <c r="I12" s="58">
        <v>42416</v>
      </c>
      <c r="J12" s="59">
        <v>500</v>
      </c>
      <c r="K12" s="63">
        <f t="shared" si="2"/>
        <v>700</v>
      </c>
      <c r="L12" s="32">
        <f t="shared" si="3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58</v>
      </c>
      <c r="C13" s="54">
        <v>3012</v>
      </c>
      <c r="D13" s="55" t="s">
        <v>24</v>
      </c>
      <c r="E13" s="58">
        <v>42387</v>
      </c>
      <c r="F13" s="56">
        <v>1000</v>
      </c>
      <c r="G13" s="56">
        <v>100</v>
      </c>
      <c r="H13" s="56">
        <v>0</v>
      </c>
      <c r="I13" s="58">
        <v>42417</v>
      </c>
      <c r="J13" s="59">
        <v>750</v>
      </c>
      <c r="K13" s="63">
        <f t="shared" si="2"/>
        <v>250</v>
      </c>
      <c r="L13" s="32">
        <f t="shared" si="3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59</v>
      </c>
      <c r="C14" s="54">
        <v>3013</v>
      </c>
      <c r="D14" s="55" t="s">
        <v>25</v>
      </c>
      <c r="E14" s="58">
        <v>42388</v>
      </c>
      <c r="F14" s="56">
        <v>750</v>
      </c>
      <c r="G14" s="56">
        <v>75</v>
      </c>
      <c r="H14" s="56">
        <v>0</v>
      </c>
      <c r="I14" s="58">
        <v>42418</v>
      </c>
      <c r="J14" s="59">
        <v>0</v>
      </c>
      <c r="K14" s="63">
        <f t="shared" si="2"/>
        <v>750</v>
      </c>
      <c r="L14" s="32">
        <f t="shared" si="3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60</v>
      </c>
      <c r="C15" s="54">
        <v>3016</v>
      </c>
      <c r="D15" s="55" t="s">
        <v>26</v>
      </c>
      <c r="E15" s="58">
        <v>42390</v>
      </c>
      <c r="F15" s="56">
        <v>800</v>
      </c>
      <c r="G15" s="56">
        <v>80</v>
      </c>
      <c r="H15" s="56">
        <v>25</v>
      </c>
      <c r="I15" s="58">
        <v>42420</v>
      </c>
      <c r="J15" s="59">
        <v>0</v>
      </c>
      <c r="K15" s="63">
        <f t="shared" si="2"/>
        <v>800</v>
      </c>
      <c r="L15" s="32">
        <f t="shared" si="3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61</v>
      </c>
      <c r="C16" s="54">
        <v>3018</v>
      </c>
      <c r="D16" s="55" t="s">
        <v>27</v>
      </c>
      <c r="E16" s="58">
        <v>42390</v>
      </c>
      <c r="F16" s="56">
        <v>850</v>
      </c>
      <c r="G16" s="56">
        <v>85</v>
      </c>
      <c r="H16" s="56">
        <v>15</v>
      </c>
      <c r="I16" s="58">
        <v>42420</v>
      </c>
      <c r="J16" s="59">
        <v>0</v>
      </c>
      <c r="K16" s="63">
        <f t="shared" si="2"/>
        <v>850</v>
      </c>
      <c r="L16" s="32">
        <f t="shared" si="3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62</v>
      </c>
      <c r="C17" s="54">
        <v>3020</v>
      </c>
      <c r="D17" s="55" t="s">
        <v>28</v>
      </c>
      <c r="E17" s="58">
        <v>42390</v>
      </c>
      <c r="F17" s="56">
        <v>900</v>
      </c>
      <c r="G17" s="56">
        <v>90</v>
      </c>
      <c r="H17" s="56">
        <v>10</v>
      </c>
      <c r="I17" s="58">
        <v>42420</v>
      </c>
      <c r="J17" s="59">
        <v>450</v>
      </c>
      <c r="K17" s="63">
        <f t="shared" si="2"/>
        <v>450</v>
      </c>
      <c r="L17" s="32">
        <f t="shared" si="3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63</v>
      </c>
      <c r="C18" s="54">
        <v>3023</v>
      </c>
      <c r="D18" s="55" t="s">
        <v>29</v>
      </c>
      <c r="E18" s="58">
        <v>42392</v>
      </c>
      <c r="F18" s="56">
        <v>145</v>
      </c>
      <c r="G18" s="56">
        <v>14.5</v>
      </c>
      <c r="H18" s="56">
        <v>0</v>
      </c>
      <c r="I18" s="58">
        <v>42422</v>
      </c>
      <c r="J18" s="59">
        <v>145</v>
      </c>
      <c r="K18" s="63">
        <f t="shared" si="2"/>
        <v>0</v>
      </c>
      <c r="L18" s="32">
        <f t="shared" si="3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64</v>
      </c>
      <c r="C19" s="54">
        <v>3025</v>
      </c>
      <c r="D19" s="55" t="s">
        <v>30</v>
      </c>
      <c r="E19" s="58">
        <v>42392</v>
      </c>
      <c r="F19" s="56">
        <v>55</v>
      </c>
      <c r="G19" s="56">
        <v>5.5</v>
      </c>
      <c r="H19" s="56">
        <v>0</v>
      </c>
      <c r="I19" s="58">
        <v>42422</v>
      </c>
      <c r="J19" s="59">
        <v>55</v>
      </c>
      <c r="K19" s="63">
        <f t="shared" si="2"/>
        <v>0</v>
      </c>
      <c r="L19" s="32">
        <f t="shared" si="3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60</v>
      </c>
      <c r="C20" s="54">
        <v>3028</v>
      </c>
      <c r="D20" s="55" t="s">
        <v>31</v>
      </c>
      <c r="E20" s="58">
        <v>42393</v>
      </c>
      <c r="F20" s="56">
        <v>280</v>
      </c>
      <c r="G20" s="56">
        <v>28</v>
      </c>
      <c r="H20" s="56">
        <v>0</v>
      </c>
      <c r="I20" s="58">
        <v>42423</v>
      </c>
      <c r="J20" s="59">
        <v>280</v>
      </c>
      <c r="K20" s="63">
        <f t="shared" si="2"/>
        <v>0</v>
      </c>
      <c r="L20" s="32">
        <f t="shared" si="3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65</v>
      </c>
      <c r="C21" s="54">
        <v>3031</v>
      </c>
      <c r="D21" s="55" t="s">
        <v>32</v>
      </c>
      <c r="E21" s="58">
        <v>42393</v>
      </c>
      <c r="F21" s="56">
        <v>775</v>
      </c>
      <c r="G21" s="56">
        <v>77.5</v>
      </c>
      <c r="H21" s="56">
        <v>25</v>
      </c>
      <c r="I21" s="58">
        <v>42423</v>
      </c>
      <c r="J21" s="59">
        <v>775</v>
      </c>
      <c r="K21" s="63">
        <f t="shared" si="2"/>
        <v>0</v>
      </c>
      <c r="L21" s="32">
        <f t="shared" si="3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66</v>
      </c>
      <c r="C22" s="54">
        <v>3033</v>
      </c>
      <c r="D22" s="55" t="s">
        <v>33</v>
      </c>
      <c r="E22" s="58">
        <v>42393</v>
      </c>
      <c r="F22" s="56">
        <v>630</v>
      </c>
      <c r="G22" s="56">
        <v>63</v>
      </c>
      <c r="H22" s="56">
        <v>15</v>
      </c>
      <c r="I22" s="58">
        <v>42423</v>
      </c>
      <c r="J22" s="59">
        <v>0</v>
      </c>
      <c r="K22" s="63">
        <f t="shared" si="2"/>
        <v>630</v>
      </c>
      <c r="L22" s="32">
        <f t="shared" si="3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 t="s">
        <v>67</v>
      </c>
      <c r="C23" s="54">
        <v>3034</v>
      </c>
      <c r="D23" s="55" t="s">
        <v>34</v>
      </c>
      <c r="E23" s="58">
        <v>42393</v>
      </c>
      <c r="F23" s="56">
        <v>1250</v>
      </c>
      <c r="G23" s="56">
        <v>125</v>
      </c>
      <c r="H23" s="56">
        <v>100</v>
      </c>
      <c r="I23" s="58">
        <v>42423</v>
      </c>
      <c r="J23" s="59">
        <v>1250</v>
      </c>
      <c r="K23" s="63">
        <f t="shared" si="2"/>
        <v>0</v>
      </c>
      <c r="L23" s="32">
        <f t="shared" si="3"/>
        <v>2</v>
      </c>
      <c r="M23" s="64" t="str">
        <f>IF(F23&gt;0,IF(L23=0,'Main Menu'!$AC$25,IF(L23=1,'Main Menu'!$AB$25,'Main Menu'!$AA$25)),"")</f>
        <v>Paid</v>
      </c>
    </row>
    <row r="24" spans="2:13" x14ac:dyDescent="0.25">
      <c r="B24" s="53" t="s">
        <v>68</v>
      </c>
      <c r="C24" s="54">
        <v>3037</v>
      </c>
      <c r="D24" s="55" t="s">
        <v>35</v>
      </c>
      <c r="E24" s="58">
        <v>42393</v>
      </c>
      <c r="F24" s="56">
        <v>550</v>
      </c>
      <c r="G24" s="56">
        <v>55</v>
      </c>
      <c r="H24" s="56">
        <v>0</v>
      </c>
      <c r="I24" s="58">
        <v>42423</v>
      </c>
      <c r="J24" s="59">
        <v>350</v>
      </c>
      <c r="K24" s="63">
        <f t="shared" si="2"/>
        <v>200</v>
      </c>
      <c r="L24" s="32">
        <f t="shared" si="3"/>
        <v>1</v>
      </c>
      <c r="M24" s="64" t="str">
        <f>IF(F24&gt;0,IF(L24=0,'Main Menu'!$AC$25,IF(L24=1,'Main Menu'!$AB$25,'Main Menu'!$AA$25)),"")</f>
        <v>Partly Paid</v>
      </c>
    </row>
    <row r="25" spans="2:13" x14ac:dyDescent="0.25">
      <c r="B25" s="53" t="s">
        <v>69</v>
      </c>
      <c r="C25" s="54">
        <v>3040</v>
      </c>
      <c r="D25" s="55" t="s">
        <v>36</v>
      </c>
      <c r="E25" s="58">
        <v>42394</v>
      </c>
      <c r="F25" s="56">
        <v>800</v>
      </c>
      <c r="G25" s="56">
        <v>80</v>
      </c>
      <c r="H25" s="56">
        <v>0</v>
      </c>
      <c r="I25" s="58">
        <v>42424</v>
      </c>
      <c r="J25" s="59">
        <v>800</v>
      </c>
      <c r="K25" s="63">
        <f t="shared" si="2"/>
        <v>0</v>
      </c>
      <c r="L25" s="32">
        <f t="shared" si="3"/>
        <v>2</v>
      </c>
      <c r="M25" s="64" t="str">
        <f>IF(F25&gt;0,IF(L25=0,'Main Menu'!$AC$25,IF(L25=1,'Main Menu'!$AB$25,'Main Menu'!$AA$25)),"")</f>
        <v>Paid</v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2"/>
        <v/>
      </c>
      <c r="L26" s="32" t="str">
        <f t="shared" si="3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2"/>
        <v/>
      </c>
      <c r="L27" s="32" t="str">
        <f t="shared" si="3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2"/>
        <v/>
      </c>
      <c r="L28" s="32" t="str">
        <f t="shared" si="3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2"/>
        <v/>
      </c>
      <c r="L29" s="32" t="str">
        <f t="shared" si="3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2"/>
        <v/>
      </c>
      <c r="L30" s="32" t="str">
        <f t="shared" si="3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2"/>
        <v/>
      </c>
      <c r="L31" s="32" t="str">
        <f t="shared" si="3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2"/>
        <v/>
      </c>
      <c r="L32" s="32" t="str">
        <f t="shared" si="3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2"/>
        <v/>
      </c>
      <c r="L33" s="32" t="str">
        <f t="shared" si="3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2"/>
        <v/>
      </c>
      <c r="L34" s="32" t="str">
        <f t="shared" si="3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2"/>
        <v/>
      </c>
      <c r="L35" s="32" t="str">
        <f t="shared" si="3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2"/>
        <v/>
      </c>
      <c r="L36" s="32" t="str">
        <f t="shared" si="3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2"/>
        <v/>
      </c>
      <c r="L37" s="32" t="str">
        <f t="shared" si="3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2"/>
        <v/>
      </c>
      <c r="L38" s="32" t="str">
        <f t="shared" si="3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2"/>
        <v/>
      </c>
      <c r="L39" s="32" t="str">
        <f t="shared" si="3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2"/>
        <v/>
      </c>
      <c r="L40" s="32" t="str">
        <f t="shared" si="3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2"/>
        <v/>
      </c>
      <c r="L41" s="32" t="str">
        <f t="shared" si="3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2"/>
        <v/>
      </c>
      <c r="L42" s="32" t="str">
        <f t="shared" si="3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2"/>
        <v/>
      </c>
      <c r="L43" s="32" t="str">
        <f t="shared" si="3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2"/>
        <v/>
      </c>
      <c r="L44" s="32" t="str">
        <f t="shared" si="3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2"/>
        <v/>
      </c>
      <c r="L45" s="32" t="str">
        <f t="shared" si="3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2"/>
        <v/>
      </c>
      <c r="L46" s="32" t="str">
        <f t="shared" si="3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2"/>
        <v/>
      </c>
      <c r="L47" s="32" t="str">
        <f t="shared" si="3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2"/>
        <v/>
      </c>
      <c r="L48" s="32" t="str">
        <f t="shared" si="3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2"/>
        <v/>
      </c>
      <c r="L49" s="32" t="str">
        <f t="shared" si="3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2"/>
        <v/>
      </c>
      <c r="L50" s="32" t="str">
        <f t="shared" si="3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2"/>
        <v/>
      </c>
      <c r="L51" s="32" t="str">
        <f t="shared" si="3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2"/>
        <v/>
      </c>
      <c r="L52" s="32" t="str">
        <f t="shared" si="3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2"/>
        <v/>
      </c>
      <c r="L53" s="32" t="str">
        <f t="shared" si="3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2"/>
        <v/>
      </c>
      <c r="L54" s="32" t="str">
        <f t="shared" si="3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2"/>
        <v/>
      </c>
      <c r="L55" s="32" t="str">
        <f t="shared" si="3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2"/>
        <v/>
      </c>
      <c r="L56" s="32" t="str">
        <f t="shared" si="3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2"/>
        <v/>
      </c>
      <c r="L57" s="32" t="str">
        <f t="shared" si="3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5"/>
      <c r="E58" s="58"/>
      <c r="F58" s="56"/>
      <c r="G58" s="56"/>
      <c r="H58" s="56"/>
      <c r="I58" s="58"/>
      <c r="J58" s="59"/>
      <c r="K58" s="63" t="str">
        <f t="shared" si="2"/>
        <v/>
      </c>
      <c r="L58" s="32" t="str">
        <f t="shared" si="3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7"/>
      <c r="E59" s="58"/>
      <c r="F59" s="57"/>
      <c r="G59" s="57"/>
      <c r="H59" s="57"/>
      <c r="I59" s="58"/>
      <c r="J59" s="60"/>
      <c r="K59" s="63" t="str">
        <f t="shared" si="2"/>
        <v/>
      </c>
      <c r="L59" s="32" t="str">
        <f t="shared" si="3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2"/>
        <v/>
      </c>
      <c r="L60" s="32" t="str">
        <f t="shared" si="3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2"/>
        <v/>
      </c>
      <c r="L61" s="32" t="str">
        <f t="shared" si="3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2"/>
        <v/>
      </c>
      <c r="L62" s="32" t="str">
        <f t="shared" si="3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2"/>
        <v/>
      </c>
      <c r="L63" s="32" t="str">
        <f t="shared" si="3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6"/>
      <c r="K64" s="63" t="str">
        <f t="shared" si="2"/>
        <v/>
      </c>
      <c r="L64" s="32" t="str">
        <f t="shared" si="3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6"/>
      <c r="K65" s="63" t="str">
        <f t="shared" si="2"/>
        <v/>
      </c>
      <c r="L65" s="32" t="str">
        <f t="shared" si="3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6"/>
      <c r="K66" s="63" t="str">
        <f t="shared" si="2"/>
        <v/>
      </c>
      <c r="L66" s="32" t="str">
        <f t="shared" si="3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6"/>
      <c r="K67" s="63" t="str">
        <f t="shared" si="2"/>
        <v/>
      </c>
      <c r="L67" s="32" t="str">
        <f t="shared" si="3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6"/>
      <c r="K68" s="63" t="str">
        <f t="shared" si="2"/>
        <v/>
      </c>
      <c r="L68" s="32" t="str">
        <f t="shared" si="3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6"/>
      <c r="K69" s="63" t="str">
        <f t="shared" si="2"/>
        <v/>
      </c>
      <c r="L69" s="32" t="str">
        <f t="shared" si="3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5"/>
      <c r="E70" s="58"/>
      <c r="F70" s="56"/>
      <c r="G70" s="56"/>
      <c r="H70" s="56"/>
      <c r="I70" s="58"/>
      <c r="J70" s="56"/>
      <c r="K70" s="63" t="str">
        <f t="shared" si="2"/>
        <v/>
      </c>
      <c r="L70" s="32" t="str">
        <f t="shared" si="3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6"/>
      <c r="K71" s="63" t="str">
        <f t="shared" si="2"/>
        <v/>
      </c>
      <c r="L71" s="32" t="str">
        <f t="shared" si="3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6"/>
      <c r="K72" s="63" t="str">
        <f t="shared" si="2"/>
        <v/>
      </c>
      <c r="L72" s="32" t="str">
        <f t="shared" si="3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6"/>
      <c r="K73" s="63" t="str">
        <f t="shared" ref="K73:K136" si="4">IF(F73&gt;0,F73-J73,"")</f>
        <v/>
      </c>
      <c r="L73" s="32" t="str">
        <f t="shared" ref="L73:L136" si="5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6"/>
      <c r="K74" s="63" t="str">
        <f t="shared" si="4"/>
        <v/>
      </c>
      <c r="L74" s="32" t="str">
        <f t="shared" si="5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6"/>
      <c r="K75" s="63" t="str">
        <f t="shared" si="4"/>
        <v/>
      </c>
      <c r="L75" s="32" t="str">
        <f t="shared" si="5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6"/>
      <c r="K76" s="63" t="str">
        <f t="shared" si="4"/>
        <v/>
      </c>
      <c r="L76" s="32" t="str">
        <f t="shared" si="5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6"/>
      <c r="K77" s="63" t="str">
        <f t="shared" si="4"/>
        <v/>
      </c>
      <c r="L77" s="32" t="str">
        <f t="shared" si="5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6"/>
      <c r="K78" s="63" t="str">
        <f t="shared" si="4"/>
        <v/>
      </c>
      <c r="L78" s="32" t="str">
        <f t="shared" si="5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6"/>
      <c r="K79" s="63" t="str">
        <f t="shared" si="4"/>
        <v/>
      </c>
      <c r="L79" s="32" t="str">
        <f t="shared" si="5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6"/>
      <c r="K80" s="63" t="str">
        <f t="shared" si="4"/>
        <v/>
      </c>
      <c r="L80" s="32" t="str">
        <f t="shared" si="5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6"/>
      <c r="K81" s="63" t="str">
        <f t="shared" si="4"/>
        <v/>
      </c>
      <c r="L81" s="32" t="str">
        <f t="shared" si="5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6"/>
      <c r="K82" s="63" t="str">
        <f t="shared" si="4"/>
        <v/>
      </c>
      <c r="L82" s="32" t="str">
        <f t="shared" si="5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6"/>
      <c r="K83" s="63" t="str">
        <f t="shared" si="4"/>
        <v/>
      </c>
      <c r="L83" s="32" t="str">
        <f t="shared" si="5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6"/>
      <c r="K84" s="63" t="str">
        <f t="shared" si="4"/>
        <v/>
      </c>
      <c r="L84" s="32" t="str">
        <f t="shared" si="5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6"/>
      <c r="K85" s="63" t="str">
        <f t="shared" si="4"/>
        <v/>
      </c>
      <c r="L85" s="32" t="str">
        <f t="shared" si="5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6"/>
      <c r="K86" s="63" t="str">
        <f t="shared" si="4"/>
        <v/>
      </c>
      <c r="L86" s="32" t="str">
        <f t="shared" si="5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6"/>
      <c r="K87" s="63" t="str">
        <f t="shared" si="4"/>
        <v/>
      </c>
      <c r="L87" s="32" t="str">
        <f t="shared" si="5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5"/>
      <c r="E88" s="58"/>
      <c r="F88" s="56"/>
      <c r="G88" s="56"/>
      <c r="H88" s="56"/>
      <c r="I88" s="58"/>
      <c r="J88" s="56"/>
      <c r="K88" s="63" t="str">
        <f t="shared" si="4"/>
        <v/>
      </c>
      <c r="L88" s="32" t="str">
        <f t="shared" si="5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6"/>
      <c r="K89" s="63" t="str">
        <f t="shared" si="4"/>
        <v/>
      </c>
      <c r="L89" s="32" t="str">
        <f t="shared" si="5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6"/>
      <c r="K90" s="63" t="str">
        <f t="shared" si="4"/>
        <v/>
      </c>
      <c r="L90" s="32" t="str">
        <f t="shared" si="5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6"/>
      <c r="K91" s="63" t="str">
        <f t="shared" si="4"/>
        <v/>
      </c>
      <c r="L91" s="32" t="str">
        <f t="shared" si="5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6"/>
      <c r="K92" s="63" t="str">
        <f t="shared" si="4"/>
        <v/>
      </c>
      <c r="L92" s="32" t="str">
        <f t="shared" si="5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6"/>
      <c r="K93" s="63" t="str">
        <f t="shared" si="4"/>
        <v/>
      </c>
      <c r="L93" s="32" t="str">
        <f t="shared" si="5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6"/>
      <c r="K94" s="63" t="str">
        <f t="shared" si="4"/>
        <v/>
      </c>
      <c r="L94" s="32" t="str">
        <f t="shared" si="5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6"/>
      <c r="K95" s="63" t="str">
        <f t="shared" si="4"/>
        <v/>
      </c>
      <c r="L95" s="32" t="str">
        <f t="shared" si="5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6"/>
      <c r="K96" s="63" t="str">
        <f t="shared" si="4"/>
        <v/>
      </c>
      <c r="L96" s="32" t="str">
        <f t="shared" si="5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6"/>
      <c r="K97" s="63" t="str">
        <f t="shared" si="4"/>
        <v/>
      </c>
      <c r="L97" s="32" t="str">
        <f t="shared" si="5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6"/>
      <c r="K98" s="63" t="str">
        <f t="shared" si="4"/>
        <v/>
      </c>
      <c r="L98" s="32" t="str">
        <f t="shared" si="5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6"/>
      <c r="K99" s="63" t="str">
        <f t="shared" si="4"/>
        <v/>
      </c>
      <c r="L99" s="32" t="str">
        <f t="shared" si="5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6"/>
      <c r="K100" s="63" t="str">
        <f t="shared" si="4"/>
        <v/>
      </c>
      <c r="L100" s="32" t="str">
        <f t="shared" si="5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6"/>
      <c r="K101" s="63" t="str">
        <f t="shared" si="4"/>
        <v/>
      </c>
      <c r="L101" s="32" t="str">
        <f t="shared" si="5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6"/>
      <c r="K102" s="63" t="str">
        <f t="shared" si="4"/>
        <v/>
      </c>
      <c r="L102" s="32" t="str">
        <f t="shared" si="5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6"/>
      <c r="K103" s="63" t="str">
        <f t="shared" si="4"/>
        <v/>
      </c>
      <c r="L103" s="32" t="str">
        <f t="shared" si="5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6"/>
      <c r="K104" s="63" t="str">
        <f t="shared" si="4"/>
        <v/>
      </c>
      <c r="L104" s="32" t="str">
        <f t="shared" si="5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6"/>
      <c r="K105" s="63" t="str">
        <f t="shared" si="4"/>
        <v/>
      </c>
      <c r="L105" s="32" t="str">
        <f t="shared" si="5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6"/>
      <c r="K106" s="63" t="str">
        <f t="shared" si="4"/>
        <v/>
      </c>
      <c r="L106" s="32" t="str">
        <f t="shared" si="5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6"/>
      <c r="K107" s="63" t="str">
        <f t="shared" si="4"/>
        <v/>
      </c>
      <c r="L107" s="32" t="str">
        <f t="shared" si="5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6"/>
      <c r="K108" s="63" t="str">
        <f t="shared" si="4"/>
        <v/>
      </c>
      <c r="L108" s="32" t="str">
        <f t="shared" si="5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6"/>
      <c r="K109" s="63" t="str">
        <f t="shared" si="4"/>
        <v/>
      </c>
      <c r="L109" s="32" t="str">
        <f t="shared" si="5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6"/>
      <c r="K110" s="63" t="str">
        <f t="shared" si="4"/>
        <v/>
      </c>
      <c r="L110" s="32" t="str">
        <f t="shared" si="5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6"/>
      <c r="K111" s="63" t="str">
        <f t="shared" si="4"/>
        <v/>
      </c>
      <c r="L111" s="32" t="str">
        <f t="shared" si="5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6"/>
      <c r="K112" s="63" t="str">
        <f t="shared" si="4"/>
        <v/>
      </c>
      <c r="L112" s="32" t="str">
        <f t="shared" si="5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6"/>
      <c r="K113" s="63" t="str">
        <f t="shared" si="4"/>
        <v/>
      </c>
      <c r="L113" s="32" t="str">
        <f t="shared" si="5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6"/>
      <c r="K114" s="63" t="str">
        <f t="shared" si="4"/>
        <v/>
      </c>
      <c r="L114" s="32" t="str">
        <f t="shared" si="5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6"/>
      <c r="K115" s="63" t="str">
        <f t="shared" si="4"/>
        <v/>
      </c>
      <c r="L115" s="32" t="str">
        <f t="shared" si="5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6"/>
      <c r="K116" s="63" t="str">
        <f t="shared" si="4"/>
        <v/>
      </c>
      <c r="L116" s="32" t="str">
        <f t="shared" si="5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6"/>
      <c r="K117" s="63" t="str">
        <f t="shared" si="4"/>
        <v/>
      </c>
      <c r="L117" s="32" t="str">
        <f t="shared" si="5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6"/>
      <c r="K118" s="63" t="str">
        <f t="shared" si="4"/>
        <v/>
      </c>
      <c r="L118" s="32" t="str">
        <f t="shared" si="5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6"/>
      <c r="K119" s="63" t="str">
        <f t="shared" si="4"/>
        <v/>
      </c>
      <c r="L119" s="32" t="str">
        <f t="shared" si="5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6"/>
      <c r="K120" s="63" t="str">
        <f t="shared" si="4"/>
        <v/>
      </c>
      <c r="L120" s="32" t="str">
        <f t="shared" si="5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6"/>
      <c r="K121" s="63" t="str">
        <f t="shared" si="4"/>
        <v/>
      </c>
      <c r="L121" s="32" t="str">
        <f t="shared" si="5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6"/>
      <c r="K122" s="63" t="str">
        <f t="shared" si="4"/>
        <v/>
      </c>
      <c r="L122" s="32" t="str">
        <f t="shared" si="5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6"/>
      <c r="K123" s="63" t="str">
        <f t="shared" si="4"/>
        <v/>
      </c>
      <c r="L123" s="32" t="str">
        <f t="shared" si="5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6"/>
      <c r="K124" s="63" t="str">
        <f t="shared" si="4"/>
        <v/>
      </c>
      <c r="L124" s="32" t="str">
        <f t="shared" si="5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6"/>
      <c r="K125" s="63" t="str">
        <f t="shared" si="4"/>
        <v/>
      </c>
      <c r="L125" s="32" t="str">
        <f t="shared" si="5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6"/>
      <c r="K126" s="63" t="str">
        <f t="shared" si="4"/>
        <v/>
      </c>
      <c r="L126" s="32" t="str">
        <f t="shared" si="5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6"/>
      <c r="K127" s="63" t="str">
        <f t="shared" si="4"/>
        <v/>
      </c>
      <c r="L127" s="32" t="str">
        <f t="shared" si="5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6"/>
      <c r="K128" s="63" t="str">
        <f t="shared" si="4"/>
        <v/>
      </c>
      <c r="L128" s="32" t="str">
        <f t="shared" si="5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6"/>
      <c r="K129" s="63" t="str">
        <f t="shared" si="4"/>
        <v/>
      </c>
      <c r="L129" s="32" t="str">
        <f t="shared" si="5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6"/>
      <c r="K130" s="63" t="str">
        <f t="shared" si="4"/>
        <v/>
      </c>
      <c r="L130" s="32" t="str">
        <f t="shared" si="5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6"/>
      <c r="K131" s="63" t="str">
        <f t="shared" si="4"/>
        <v/>
      </c>
      <c r="L131" s="32" t="str">
        <f t="shared" si="5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6"/>
      <c r="K132" s="63" t="str">
        <f t="shared" si="4"/>
        <v/>
      </c>
      <c r="L132" s="32" t="str">
        <f t="shared" si="5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6"/>
      <c r="K133" s="63" t="str">
        <f t="shared" si="4"/>
        <v/>
      </c>
      <c r="L133" s="32" t="str">
        <f t="shared" si="5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6"/>
      <c r="K134" s="63" t="str">
        <f t="shared" si="4"/>
        <v/>
      </c>
      <c r="L134" s="32" t="str">
        <f t="shared" si="5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6"/>
      <c r="K135" s="63" t="str">
        <f t="shared" si="4"/>
        <v/>
      </c>
      <c r="L135" s="32" t="str">
        <f t="shared" si="5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6"/>
      <c r="K136" s="63" t="str">
        <f t="shared" si="4"/>
        <v/>
      </c>
      <c r="L136" s="32" t="str">
        <f t="shared" si="5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6"/>
      <c r="K137" s="63" t="str">
        <f t="shared" ref="K137:K200" si="6">IF(F137&gt;0,F137-J137,"")</f>
        <v/>
      </c>
      <c r="L137" s="32" t="str">
        <f t="shared" ref="L137:L200" si="7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6"/>
      <c r="K138" s="63" t="str">
        <f t="shared" si="6"/>
        <v/>
      </c>
      <c r="L138" s="32" t="str">
        <f t="shared" si="7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6"/>
      <c r="K139" s="63" t="str">
        <f t="shared" si="6"/>
        <v/>
      </c>
      <c r="L139" s="32" t="str">
        <f t="shared" si="7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6"/>
      <c r="K140" s="63" t="str">
        <f t="shared" si="6"/>
        <v/>
      </c>
      <c r="L140" s="32" t="str">
        <f t="shared" si="7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6"/>
      <c r="K141" s="63" t="str">
        <f t="shared" si="6"/>
        <v/>
      </c>
      <c r="L141" s="32" t="str">
        <f t="shared" si="7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6"/>
      <c r="K142" s="63" t="str">
        <f t="shared" si="6"/>
        <v/>
      </c>
      <c r="L142" s="32" t="str">
        <f t="shared" si="7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6"/>
      <c r="K143" s="63" t="str">
        <f t="shared" si="6"/>
        <v/>
      </c>
      <c r="L143" s="32" t="str">
        <f t="shared" si="7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6"/>
      <c r="K144" s="63" t="str">
        <f t="shared" si="6"/>
        <v/>
      </c>
      <c r="L144" s="32" t="str">
        <f t="shared" si="7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6"/>
      <c r="K145" s="63" t="str">
        <f t="shared" si="6"/>
        <v/>
      </c>
      <c r="L145" s="32" t="str">
        <f t="shared" si="7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6"/>
      <c r="K146" s="63" t="str">
        <f t="shared" si="6"/>
        <v/>
      </c>
      <c r="L146" s="32" t="str">
        <f t="shared" si="7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6"/>
      <c r="K147" s="63" t="str">
        <f t="shared" si="6"/>
        <v/>
      </c>
      <c r="L147" s="32" t="str">
        <f t="shared" si="7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6"/>
      <c r="K148" s="63" t="str">
        <f t="shared" si="6"/>
        <v/>
      </c>
      <c r="L148" s="32" t="str">
        <f t="shared" si="7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6"/>
      <c r="K149" s="63" t="str">
        <f t="shared" si="6"/>
        <v/>
      </c>
      <c r="L149" s="32" t="str">
        <f t="shared" si="7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6"/>
      <c r="K150" s="63" t="str">
        <f t="shared" si="6"/>
        <v/>
      </c>
      <c r="L150" s="32" t="str">
        <f t="shared" si="7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6"/>
      <c r="K151" s="63" t="str">
        <f t="shared" si="6"/>
        <v/>
      </c>
      <c r="L151" s="32" t="str">
        <f t="shared" si="7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6"/>
      <c r="K152" s="63" t="str">
        <f t="shared" si="6"/>
        <v/>
      </c>
      <c r="L152" s="32" t="str">
        <f t="shared" si="7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6"/>
      <c r="K153" s="63" t="str">
        <f t="shared" si="6"/>
        <v/>
      </c>
      <c r="L153" s="32" t="str">
        <f t="shared" si="7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6"/>
      <c r="K154" s="63" t="str">
        <f t="shared" si="6"/>
        <v/>
      </c>
      <c r="L154" s="32" t="str">
        <f t="shared" si="7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6"/>
      <c r="K155" s="63" t="str">
        <f t="shared" si="6"/>
        <v/>
      </c>
      <c r="L155" s="32" t="str">
        <f t="shared" si="7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6"/>
      <c r="K156" s="63" t="str">
        <f t="shared" si="6"/>
        <v/>
      </c>
      <c r="L156" s="32" t="str">
        <f t="shared" si="7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6"/>
      <c r="K157" s="63" t="str">
        <f t="shared" si="6"/>
        <v/>
      </c>
      <c r="L157" s="32" t="str">
        <f t="shared" si="7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6"/>
      <c r="K158" s="63" t="str">
        <f t="shared" si="6"/>
        <v/>
      </c>
      <c r="L158" s="32" t="str">
        <f t="shared" si="7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6"/>
      <c r="K159" s="63" t="str">
        <f t="shared" si="6"/>
        <v/>
      </c>
      <c r="L159" s="32" t="str">
        <f t="shared" si="7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6"/>
      <c r="K160" s="63" t="str">
        <f t="shared" si="6"/>
        <v/>
      </c>
      <c r="L160" s="32" t="str">
        <f t="shared" si="7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6"/>
      <c r="K161" s="63" t="str">
        <f t="shared" si="6"/>
        <v/>
      </c>
      <c r="L161" s="32" t="str">
        <f t="shared" si="7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6"/>
      <c r="K162" s="63" t="str">
        <f t="shared" si="6"/>
        <v/>
      </c>
      <c r="L162" s="32" t="str">
        <f t="shared" si="7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6"/>
      <c r="K163" s="63" t="str">
        <f t="shared" si="6"/>
        <v/>
      </c>
      <c r="L163" s="32" t="str">
        <f t="shared" si="7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6"/>
      <c r="K164" s="63" t="str">
        <f t="shared" si="6"/>
        <v/>
      </c>
      <c r="L164" s="32" t="str">
        <f t="shared" si="7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6"/>
        <v/>
      </c>
      <c r="L165" s="32" t="str">
        <f t="shared" si="7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6"/>
        <v/>
      </c>
      <c r="L166" s="32" t="str">
        <f t="shared" si="7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6"/>
        <v/>
      </c>
      <c r="L167" s="32" t="str">
        <f t="shared" si="7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6"/>
        <v/>
      </c>
      <c r="L168" s="32" t="str">
        <f t="shared" si="7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6"/>
        <v/>
      </c>
      <c r="L169" s="32" t="str">
        <f t="shared" si="7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6"/>
        <v/>
      </c>
      <c r="L170" s="32" t="str">
        <f t="shared" si="7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6"/>
        <v/>
      </c>
      <c r="L171" s="32" t="str">
        <f t="shared" si="7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7"/>
      <c r="E172" s="58"/>
      <c r="F172" s="57"/>
      <c r="G172" s="57"/>
      <c r="H172" s="57"/>
      <c r="I172" s="58"/>
      <c r="J172" s="60"/>
      <c r="K172" s="63" t="str">
        <f t="shared" si="6"/>
        <v/>
      </c>
      <c r="L172" s="32" t="str">
        <f t="shared" si="7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6"/>
        <v/>
      </c>
      <c r="L173" s="32" t="str">
        <f t="shared" si="7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6"/>
        <v/>
      </c>
      <c r="L174" s="32" t="str">
        <f t="shared" si="7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6"/>
        <v/>
      </c>
      <c r="L175" s="32" t="str">
        <f t="shared" si="7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6"/>
        <v/>
      </c>
      <c r="L176" s="32" t="str">
        <f t="shared" si="7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6"/>
        <v/>
      </c>
      <c r="L177" s="32" t="str">
        <f t="shared" si="7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6"/>
        <v/>
      </c>
      <c r="L178" s="32" t="str">
        <f t="shared" si="7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6"/>
        <v/>
      </c>
      <c r="L179" s="32" t="str">
        <f t="shared" si="7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6"/>
        <v/>
      </c>
      <c r="L180" s="32" t="str">
        <f t="shared" si="7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6"/>
        <v/>
      </c>
      <c r="L181" s="32" t="str">
        <f t="shared" si="7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6"/>
        <v/>
      </c>
      <c r="L182" s="32" t="str">
        <f t="shared" si="7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6"/>
        <v/>
      </c>
      <c r="L183" s="32" t="str">
        <f t="shared" si="7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6"/>
        <v/>
      </c>
      <c r="L184" s="32" t="str">
        <f t="shared" si="7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6"/>
        <v/>
      </c>
      <c r="L185" s="32" t="str">
        <f t="shared" si="7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6"/>
        <v/>
      </c>
      <c r="L186" s="32" t="str">
        <f t="shared" si="7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6"/>
        <v/>
      </c>
      <c r="L187" s="32" t="str">
        <f t="shared" si="7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6"/>
        <v/>
      </c>
      <c r="L188" s="32" t="str">
        <f t="shared" si="7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6"/>
        <v/>
      </c>
      <c r="L189" s="32" t="str">
        <f t="shared" si="7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7"/>
      <c r="E190" s="58"/>
      <c r="F190" s="57"/>
      <c r="G190" s="57"/>
      <c r="H190" s="57"/>
      <c r="I190" s="58"/>
      <c r="J190" s="60"/>
      <c r="K190" s="63" t="str">
        <f t="shared" si="6"/>
        <v/>
      </c>
      <c r="L190" s="32" t="str">
        <f t="shared" si="7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6"/>
        <v/>
      </c>
      <c r="L191" s="32" t="str">
        <f t="shared" si="7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6"/>
        <v/>
      </c>
      <c r="L192" s="32" t="str">
        <f t="shared" si="7"/>
        <v/>
      </c>
      <c r="M192" s="64" t="str">
        <f>IF(F192&gt;0,IF(L192=0,'Main Menu'!$AC$25,IF(L192=1,'Main Menu'!$AB$25,'Main Menu'!$AA$25)),"")</f>
        <v/>
      </c>
    </row>
    <row r="193" spans="2:14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6"/>
        <v/>
      </c>
      <c r="L193" s="32" t="str">
        <f t="shared" si="7"/>
        <v/>
      </c>
      <c r="M193" s="64" t="str">
        <f>IF(F193&gt;0,IF(L193=0,'Main Menu'!$AC$25,IF(L193=1,'Main Menu'!$AB$25,'Main Menu'!$AA$25)),"")</f>
        <v/>
      </c>
    </row>
    <row r="194" spans="2:14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6"/>
        <v/>
      </c>
      <c r="L194" s="32" t="str">
        <f t="shared" si="7"/>
        <v/>
      </c>
      <c r="M194" s="64" t="str">
        <f>IF(F194&gt;0,IF(L194=0,'Main Menu'!$AC$25,IF(L194=1,'Main Menu'!$AB$25,'Main Menu'!$AA$25)),"")</f>
        <v/>
      </c>
    </row>
    <row r="195" spans="2:14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6"/>
        <v/>
      </c>
      <c r="L195" s="32" t="str">
        <f t="shared" si="7"/>
        <v/>
      </c>
      <c r="M195" s="64" t="str">
        <f>IF(F195&gt;0,IF(L195=0,'Main Menu'!$AC$25,IF(L195=1,'Main Menu'!$AB$25,'Main Menu'!$AA$25)),"")</f>
        <v/>
      </c>
    </row>
    <row r="196" spans="2:14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6"/>
        <v/>
      </c>
      <c r="L196" s="32" t="str">
        <f t="shared" si="7"/>
        <v/>
      </c>
      <c r="M196" s="64" t="str">
        <f>IF(F196&gt;0,IF(L196=0,'Main Menu'!$AC$25,IF(L196=1,'Main Menu'!$AB$25,'Main Menu'!$AA$25)),"")</f>
        <v/>
      </c>
    </row>
    <row r="197" spans="2:14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6"/>
        <v/>
      </c>
      <c r="L197" s="32" t="str">
        <f t="shared" si="7"/>
        <v/>
      </c>
      <c r="M197" s="64" t="str">
        <f>IF(F197&gt;0,IF(L197=0,'Main Menu'!$AC$25,IF(L197=1,'Main Menu'!$AB$25,'Main Menu'!$AA$25)),"")</f>
        <v/>
      </c>
    </row>
    <row r="198" spans="2:14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6"/>
        <v/>
      </c>
      <c r="L198" s="32" t="str">
        <f t="shared" si="7"/>
        <v/>
      </c>
      <c r="M198" s="64" t="str">
        <f>IF(F198&gt;0,IF(L198=0,'Main Menu'!$AC$25,IF(L198=1,'Main Menu'!$AB$25,'Main Menu'!$AA$25)),"")</f>
        <v/>
      </c>
    </row>
    <row r="199" spans="2:14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6"/>
        <v/>
      </c>
      <c r="L199" s="32" t="str">
        <f t="shared" si="7"/>
        <v/>
      </c>
      <c r="M199" s="64" t="str">
        <f>IF(F199&gt;0,IF(L199=0,'Main Menu'!$AC$25,IF(L199=1,'Main Menu'!$AB$25,'Main Menu'!$AA$25)),"")</f>
        <v/>
      </c>
    </row>
    <row r="200" spans="2:14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60"/>
      <c r="K200" s="65" t="str">
        <f t="shared" si="6"/>
        <v/>
      </c>
      <c r="L200" s="66" t="str">
        <f t="shared" si="7"/>
        <v/>
      </c>
      <c r="M200" s="64" t="str">
        <f>IF(F200&gt;0,IF(L200=0,'Main Menu'!$AC$25,IF(L200=1,'Main Menu'!$AB$25,'Main Menu'!$AA$25)),"")</f>
        <v/>
      </c>
    </row>
    <row r="201" spans="2:14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0"/>
      <c r="M201" s="72"/>
    </row>
    <row r="202" spans="2:14" ht="21" customHeight="1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6" spans="2:14" ht="15.75" x14ac:dyDescent="0.25">
      <c r="D206" s="21"/>
    </row>
    <row r="208" spans="2:14" x14ac:dyDescent="0.25">
      <c r="H208" s="31"/>
    </row>
  </sheetData>
  <sheetProtection algorithmName="SHA-512" hashValue="P4yS9sWG5EeyLDBLif1/hctrcTnP+5WxwU1EEcd9iUqgM8LJePVseMzZ8W0e7Uyyp6jwW79AXsafhuwdIOTHSA==" saltValue="GDPZ3GrwEvxK6eYrC6Hjvw==" spinCount="100000" sheet="1" objects="1" scenarios="1"/>
  <conditionalFormatting sqref="L9:L200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L8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  <c r="T1" s="27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  <c r="T2" s="91"/>
    </row>
    <row r="3" spans="1:28" s="45" customFormat="1" ht="24" customHeight="1" x14ac:dyDescent="0.25">
      <c r="B3" s="49"/>
      <c r="C3" s="49" t="s">
        <v>232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  <c r="T3" s="91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8510</v>
      </c>
      <c r="G5" s="95">
        <f>SUM(G8:G200)</f>
        <v>851</v>
      </c>
      <c r="H5" s="95">
        <f>SUM(H8:H200)</f>
        <v>150</v>
      </c>
      <c r="I5" s="90"/>
      <c r="J5" s="95">
        <f>SUM(J8:J200)</f>
        <v>4480</v>
      </c>
      <c r="K5" s="96">
        <f>SUM(K8:K200)</f>
        <v>4030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170</v>
      </c>
      <c r="C8" s="54">
        <v>3035</v>
      </c>
      <c r="D8" s="55" t="s">
        <v>35</v>
      </c>
      <c r="E8" s="58">
        <v>42412</v>
      </c>
      <c r="F8" s="56">
        <v>250</v>
      </c>
      <c r="G8" s="56">
        <v>25</v>
      </c>
      <c r="H8" s="56">
        <v>0</v>
      </c>
      <c r="I8" s="58">
        <v>42442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</row>
    <row r="9" spans="1:28" x14ac:dyDescent="0.25">
      <c r="B9" s="53" t="s">
        <v>103</v>
      </c>
      <c r="C9" s="54">
        <v>3036</v>
      </c>
      <c r="D9" s="55" t="s">
        <v>36</v>
      </c>
      <c r="E9" s="58">
        <v>42413</v>
      </c>
      <c r="F9" s="56">
        <v>655</v>
      </c>
      <c r="G9" s="56">
        <v>65.5</v>
      </c>
      <c r="H9" s="56">
        <v>0</v>
      </c>
      <c r="I9" s="58">
        <v>42443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</row>
    <row r="10" spans="1:28" x14ac:dyDescent="0.25">
      <c r="B10" s="53" t="s">
        <v>181</v>
      </c>
      <c r="C10" s="54">
        <v>3039</v>
      </c>
      <c r="D10" s="55" t="s">
        <v>37</v>
      </c>
      <c r="E10" s="58">
        <v>42414</v>
      </c>
      <c r="F10" s="56">
        <v>350</v>
      </c>
      <c r="G10" s="56">
        <v>35</v>
      </c>
      <c r="H10" s="56">
        <v>0</v>
      </c>
      <c r="I10" s="58">
        <v>42444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</row>
    <row r="11" spans="1:28" x14ac:dyDescent="0.25">
      <c r="B11" s="53" t="s">
        <v>107</v>
      </c>
      <c r="C11" s="54">
        <v>3040</v>
      </c>
      <c r="D11" s="55" t="s">
        <v>38</v>
      </c>
      <c r="E11" s="58">
        <v>42416</v>
      </c>
      <c r="F11" s="56">
        <v>500</v>
      </c>
      <c r="G11" s="56">
        <v>50</v>
      </c>
      <c r="H11" s="56">
        <v>0</v>
      </c>
      <c r="I11" s="58">
        <v>42446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203</v>
      </c>
      <c r="C12" s="54">
        <v>3041</v>
      </c>
      <c r="D12" s="55" t="s">
        <v>39</v>
      </c>
      <c r="E12" s="58">
        <v>42417</v>
      </c>
      <c r="F12" s="56">
        <v>1200</v>
      </c>
      <c r="G12" s="56">
        <v>120</v>
      </c>
      <c r="H12" s="56">
        <v>75</v>
      </c>
      <c r="I12" s="58">
        <v>42447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204</v>
      </c>
      <c r="C13" s="54">
        <v>3044</v>
      </c>
      <c r="D13" s="55" t="s">
        <v>40</v>
      </c>
      <c r="E13" s="58">
        <v>42418</v>
      </c>
      <c r="F13" s="56">
        <v>1000</v>
      </c>
      <c r="G13" s="56">
        <v>100</v>
      </c>
      <c r="H13" s="56">
        <v>0</v>
      </c>
      <c r="I13" s="58">
        <v>42448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205</v>
      </c>
      <c r="C14" s="54">
        <v>3047</v>
      </c>
      <c r="D14" s="55" t="s">
        <v>41</v>
      </c>
      <c r="E14" s="58">
        <v>42419</v>
      </c>
      <c r="F14" s="56">
        <v>750</v>
      </c>
      <c r="G14" s="56">
        <v>75</v>
      </c>
      <c r="H14" s="56">
        <v>0</v>
      </c>
      <c r="I14" s="58">
        <v>42449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206</v>
      </c>
      <c r="C15" s="54">
        <v>3049</v>
      </c>
      <c r="D15" s="55" t="s">
        <v>42</v>
      </c>
      <c r="E15" s="58">
        <v>42421</v>
      </c>
      <c r="F15" s="56">
        <v>800</v>
      </c>
      <c r="G15" s="56">
        <v>80</v>
      </c>
      <c r="H15" s="56">
        <v>25</v>
      </c>
      <c r="I15" s="58">
        <v>42451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207</v>
      </c>
      <c r="C16" s="54">
        <v>3052</v>
      </c>
      <c r="D16" s="55" t="s">
        <v>48</v>
      </c>
      <c r="E16" s="58">
        <v>42421</v>
      </c>
      <c r="F16" s="56">
        <v>850</v>
      </c>
      <c r="G16" s="56">
        <v>85</v>
      </c>
      <c r="H16" s="56">
        <v>15</v>
      </c>
      <c r="I16" s="58">
        <v>42451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208</v>
      </c>
      <c r="C17" s="54">
        <v>3053</v>
      </c>
      <c r="D17" s="55" t="s">
        <v>49</v>
      </c>
      <c r="E17" s="58">
        <v>42421</v>
      </c>
      <c r="F17" s="56">
        <v>900</v>
      </c>
      <c r="G17" s="56">
        <v>90</v>
      </c>
      <c r="H17" s="56">
        <v>10</v>
      </c>
      <c r="I17" s="58">
        <v>42451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209</v>
      </c>
      <c r="C18" s="54">
        <v>3055</v>
      </c>
      <c r="D18" s="55" t="s">
        <v>43</v>
      </c>
      <c r="E18" s="58">
        <v>42423</v>
      </c>
      <c r="F18" s="56">
        <v>145</v>
      </c>
      <c r="G18" s="56">
        <v>14.5</v>
      </c>
      <c r="H18" s="56">
        <v>0</v>
      </c>
      <c r="I18" s="58">
        <v>42453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210</v>
      </c>
      <c r="C19" s="54">
        <v>3053</v>
      </c>
      <c r="D19" s="55" t="s">
        <v>44</v>
      </c>
      <c r="E19" s="58">
        <v>42423</v>
      </c>
      <c r="F19" s="56">
        <v>55</v>
      </c>
      <c r="G19" s="56">
        <v>5.5</v>
      </c>
      <c r="H19" s="56">
        <v>0</v>
      </c>
      <c r="I19" s="58">
        <v>42453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211</v>
      </c>
      <c r="C20" s="54">
        <v>3055</v>
      </c>
      <c r="D20" s="55" t="s">
        <v>45</v>
      </c>
      <c r="E20" s="58">
        <v>42424</v>
      </c>
      <c r="F20" s="56">
        <v>280</v>
      </c>
      <c r="G20" s="56">
        <v>28</v>
      </c>
      <c r="H20" s="56">
        <v>0</v>
      </c>
      <c r="I20" s="58">
        <v>42454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212</v>
      </c>
      <c r="C21" s="54">
        <v>3056</v>
      </c>
      <c r="D21" s="55" t="s">
        <v>46</v>
      </c>
      <c r="E21" s="58">
        <v>42424</v>
      </c>
      <c r="F21" s="56">
        <v>775</v>
      </c>
      <c r="G21" s="56">
        <v>77.5</v>
      </c>
      <c r="H21" s="56">
        <v>25</v>
      </c>
      <c r="I21" s="58">
        <v>42454</v>
      </c>
      <c r="J21" s="59">
        <v>550</v>
      </c>
      <c r="K21" s="63">
        <f t="shared" si="0"/>
        <v>225</v>
      </c>
      <c r="L21" s="32">
        <f t="shared" si="1"/>
        <v>1</v>
      </c>
      <c r="M21" s="64" t="str">
        <f>IF(F21&gt;0,IF(L21=0,'Main Menu'!$AC$25,IF(L21=1,'Main Menu'!$AB$25,'Main Menu'!$AA$25)),"")</f>
        <v>Partly Paid</v>
      </c>
    </row>
    <row r="22" spans="2:13" x14ac:dyDescent="0.25">
      <c r="B22" s="53"/>
      <c r="C22" s="54"/>
      <c r="D22" s="55"/>
      <c r="E22" s="58"/>
      <c r="F22" s="56"/>
      <c r="G22" s="56"/>
      <c r="H22" s="56"/>
      <c r="I22" s="58"/>
      <c r="J22" s="59"/>
      <c r="K22" s="63" t="str">
        <f t="shared" si="0"/>
        <v/>
      </c>
      <c r="L22" s="32" t="str">
        <f t="shared" si="1"/>
        <v/>
      </c>
      <c r="M22" s="64" t="str">
        <f>IF(F22&gt;0,IF(L22=0,'Main Menu'!$AC$25,IF(L22=1,'Main Menu'!$AB$25,'Main Menu'!$AA$25)),"")</f>
        <v/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5"/>
      <c r="E58" s="58"/>
      <c r="F58" s="56"/>
      <c r="G58" s="56"/>
      <c r="H58" s="56"/>
      <c r="I58" s="58"/>
      <c r="J58" s="59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5"/>
      <c r="E70" s="58"/>
      <c r="F70" s="56"/>
      <c r="G70" s="56"/>
      <c r="H70" s="56"/>
      <c r="I70" s="58"/>
      <c r="J70" s="59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5"/>
      <c r="E88" s="58"/>
      <c r="F88" s="56"/>
      <c r="G88" s="56"/>
      <c r="H88" s="56"/>
      <c r="I88" s="58"/>
      <c r="J88" s="59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1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1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1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1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1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1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1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1:26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1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1:26" s="4" customFormat="1" ht="15.75" x14ac:dyDescent="0.25">
      <c r="A202" s="13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1"/>
      <c r="O202" s="1"/>
      <c r="P202" s="2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1" customHeight="1" x14ac:dyDescent="0.25">
      <c r="L203" s="27"/>
      <c r="P203" s="2"/>
    </row>
    <row r="204" spans="1:26" x14ac:dyDescent="0.25">
      <c r="P204" s="2"/>
    </row>
    <row r="205" spans="1:26" x14ac:dyDescent="0.25">
      <c r="N205" s="2"/>
    </row>
    <row r="206" spans="1:26" ht="15.75" x14ac:dyDescent="0.25">
      <c r="D206" s="21"/>
      <c r="N206" s="2"/>
    </row>
    <row r="207" spans="1:26" x14ac:dyDescent="0.25">
      <c r="N207" s="2"/>
    </row>
    <row r="208" spans="1:26" x14ac:dyDescent="0.25">
      <c r="H208" s="31"/>
    </row>
  </sheetData>
  <sheetProtection algorithmName="SHA-512" hashValue="Wr9K8NWNqSAwdNF6WC9648rQ/cRsW25aLmdE0FBc0OlHHXF1sEj35+B2Q1OziLc6wEwmGU7Bj5KBdYobZ2RbiA==" saltValue="b+PX1Jnxc2waiq7w3/u6iQ==" spinCount="100000" sheet="1" objects="1" scenarios="1"/>
  <conditionalFormatting sqref="L8:L200">
    <cfRule type="iconSet" priority="4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  <c r="S1" s="27"/>
      <c r="T1" s="27"/>
      <c r="U1" s="27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  <c r="T2" s="91"/>
      <c r="U2" s="91"/>
    </row>
    <row r="3" spans="1:28" s="45" customFormat="1" ht="24" customHeight="1" x14ac:dyDescent="0.25">
      <c r="B3" s="49"/>
      <c r="C3" s="49" t="s">
        <v>231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  <c r="T3" s="91"/>
      <c r="U3" s="91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7735</v>
      </c>
      <c r="G5" s="95">
        <f>SUM(G8:G200)</f>
        <v>773.5</v>
      </c>
      <c r="H5" s="95">
        <f>SUM(H8:H200)</f>
        <v>125</v>
      </c>
      <c r="I5" s="90"/>
      <c r="J5" s="95">
        <f>SUM(J8:J200)</f>
        <v>3930</v>
      </c>
      <c r="K5" s="96">
        <f>SUM(K8:K200)</f>
        <v>3805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194</v>
      </c>
      <c r="C8" s="54">
        <v>3005</v>
      </c>
      <c r="D8" s="55" t="s">
        <v>19</v>
      </c>
      <c r="E8" s="58">
        <v>42441</v>
      </c>
      <c r="F8" s="56">
        <v>250</v>
      </c>
      <c r="G8" s="56">
        <v>25</v>
      </c>
      <c r="H8" s="56">
        <v>0</v>
      </c>
      <c r="I8" s="58">
        <v>42471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</row>
    <row r="9" spans="1:28" x14ac:dyDescent="0.25">
      <c r="B9" s="53" t="s">
        <v>60</v>
      </c>
      <c r="C9" s="54">
        <v>3007</v>
      </c>
      <c r="D9" s="55" t="s">
        <v>20</v>
      </c>
      <c r="E9" s="58">
        <v>42442</v>
      </c>
      <c r="F9" s="56">
        <v>655</v>
      </c>
      <c r="G9" s="56">
        <v>65.5</v>
      </c>
      <c r="H9" s="56">
        <v>0</v>
      </c>
      <c r="I9" s="58">
        <v>42472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</row>
    <row r="10" spans="1:28" x14ac:dyDescent="0.25">
      <c r="B10" s="53" t="s">
        <v>195</v>
      </c>
      <c r="C10" s="54">
        <v>3009</v>
      </c>
      <c r="D10" s="55" t="s">
        <v>21</v>
      </c>
      <c r="E10" s="58">
        <v>42443</v>
      </c>
      <c r="F10" s="56">
        <v>350</v>
      </c>
      <c r="G10" s="56">
        <v>35</v>
      </c>
      <c r="H10" s="56">
        <v>0</v>
      </c>
      <c r="I10" s="58">
        <v>42473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</row>
    <row r="11" spans="1:28" x14ac:dyDescent="0.25">
      <c r="B11" s="53" t="s">
        <v>70</v>
      </c>
      <c r="C11" s="54">
        <v>3010</v>
      </c>
      <c r="D11" s="55" t="s">
        <v>22</v>
      </c>
      <c r="E11" s="58">
        <v>42445</v>
      </c>
      <c r="F11" s="56">
        <v>500</v>
      </c>
      <c r="G11" s="56">
        <v>50</v>
      </c>
      <c r="H11" s="56">
        <v>0</v>
      </c>
      <c r="I11" s="58">
        <v>42475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143</v>
      </c>
      <c r="C12" s="54">
        <v>3012</v>
      </c>
      <c r="D12" s="55" t="s">
        <v>23</v>
      </c>
      <c r="E12" s="58">
        <v>42446</v>
      </c>
      <c r="F12" s="56">
        <v>1200</v>
      </c>
      <c r="G12" s="56">
        <v>120</v>
      </c>
      <c r="H12" s="56">
        <v>75</v>
      </c>
      <c r="I12" s="58">
        <v>42476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196</v>
      </c>
      <c r="C13" s="54">
        <v>3015</v>
      </c>
      <c r="D13" s="55" t="s">
        <v>24</v>
      </c>
      <c r="E13" s="58">
        <v>42447</v>
      </c>
      <c r="F13" s="56">
        <v>1000</v>
      </c>
      <c r="G13" s="56">
        <v>100</v>
      </c>
      <c r="H13" s="56">
        <v>0</v>
      </c>
      <c r="I13" s="58">
        <v>42477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197</v>
      </c>
      <c r="C14" s="54">
        <v>3017</v>
      </c>
      <c r="D14" s="55" t="s">
        <v>25</v>
      </c>
      <c r="E14" s="58">
        <v>42448</v>
      </c>
      <c r="F14" s="56">
        <v>750</v>
      </c>
      <c r="G14" s="56">
        <v>75</v>
      </c>
      <c r="H14" s="56">
        <v>0</v>
      </c>
      <c r="I14" s="58">
        <v>42478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198</v>
      </c>
      <c r="C15" s="54">
        <v>3019</v>
      </c>
      <c r="D15" s="55" t="s">
        <v>26</v>
      </c>
      <c r="E15" s="58">
        <v>42450</v>
      </c>
      <c r="F15" s="56">
        <v>800</v>
      </c>
      <c r="G15" s="56">
        <v>80</v>
      </c>
      <c r="H15" s="56">
        <v>25</v>
      </c>
      <c r="I15" s="58">
        <v>42480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199</v>
      </c>
      <c r="C16" s="54">
        <v>3021</v>
      </c>
      <c r="D16" s="55" t="s">
        <v>27</v>
      </c>
      <c r="E16" s="58">
        <v>42450</v>
      </c>
      <c r="F16" s="56">
        <v>850</v>
      </c>
      <c r="G16" s="56">
        <v>85</v>
      </c>
      <c r="H16" s="56">
        <v>15</v>
      </c>
      <c r="I16" s="58">
        <v>42480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200</v>
      </c>
      <c r="C17" s="54">
        <v>3023</v>
      </c>
      <c r="D17" s="55" t="s">
        <v>28</v>
      </c>
      <c r="E17" s="58">
        <v>42450</v>
      </c>
      <c r="F17" s="56">
        <v>900</v>
      </c>
      <c r="G17" s="56">
        <v>90</v>
      </c>
      <c r="H17" s="56">
        <v>10</v>
      </c>
      <c r="I17" s="58">
        <v>42480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119</v>
      </c>
      <c r="C18" s="54">
        <v>3025</v>
      </c>
      <c r="D18" s="55" t="s">
        <v>29</v>
      </c>
      <c r="E18" s="58">
        <v>42452</v>
      </c>
      <c r="F18" s="56">
        <v>145</v>
      </c>
      <c r="G18" s="56">
        <v>14.5</v>
      </c>
      <c r="H18" s="56">
        <v>0</v>
      </c>
      <c r="I18" s="58">
        <v>42482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201</v>
      </c>
      <c r="C19" s="54">
        <v>3026</v>
      </c>
      <c r="D19" s="55" t="s">
        <v>30</v>
      </c>
      <c r="E19" s="58">
        <v>42452</v>
      </c>
      <c r="F19" s="56">
        <v>55</v>
      </c>
      <c r="G19" s="56">
        <v>5.5</v>
      </c>
      <c r="H19" s="56">
        <v>0</v>
      </c>
      <c r="I19" s="58">
        <v>42482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202</v>
      </c>
      <c r="C20" s="54">
        <v>3029</v>
      </c>
      <c r="D20" s="55" t="s">
        <v>31</v>
      </c>
      <c r="E20" s="58">
        <v>42453</v>
      </c>
      <c r="F20" s="56">
        <v>280</v>
      </c>
      <c r="G20" s="56">
        <v>28</v>
      </c>
      <c r="H20" s="56">
        <v>0</v>
      </c>
      <c r="I20" s="58">
        <v>42483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/>
      <c r="C21" s="54"/>
      <c r="D21" s="55"/>
      <c r="E21" s="58"/>
      <c r="F21" s="56"/>
      <c r="G21" s="56"/>
      <c r="H21" s="56"/>
      <c r="I21" s="58"/>
      <c r="J21" s="59"/>
      <c r="K21" s="63" t="str">
        <f t="shared" si="0"/>
        <v/>
      </c>
      <c r="L21" s="32" t="str">
        <f t="shared" si="1"/>
        <v/>
      </c>
      <c r="M21" s="64" t="str">
        <f>IF(F21&gt;0,IF(L21=0,'Main Menu'!$AC$25,IF(L21=1,'Main Menu'!$AB$25,'Main Menu'!$AA$25)),"")</f>
        <v/>
      </c>
    </row>
    <row r="22" spans="2:13" x14ac:dyDescent="0.25">
      <c r="B22" s="53"/>
      <c r="C22" s="54"/>
      <c r="D22" s="55"/>
      <c r="E22" s="58"/>
      <c r="F22" s="56"/>
      <c r="G22" s="56"/>
      <c r="H22" s="56"/>
      <c r="I22" s="58"/>
      <c r="J22" s="59"/>
      <c r="K22" s="63" t="str">
        <f t="shared" si="0"/>
        <v/>
      </c>
      <c r="L22" s="32" t="str">
        <f t="shared" si="1"/>
        <v/>
      </c>
      <c r="M22" s="64" t="str">
        <f>IF(F22&gt;0,IF(L22=0,'Main Menu'!$AC$25,IF(L22=1,'Main Menu'!$AB$25,'Main Menu'!$AA$25)),"")</f>
        <v/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1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1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1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1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1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1:26" hidden="1" outlineLevel="1" x14ac:dyDescent="0.25">
      <c r="B198" s="55"/>
      <c r="C198" s="55"/>
      <c r="D198" s="55"/>
      <c r="E198" s="55"/>
      <c r="F198" s="55"/>
      <c r="G198" s="55"/>
      <c r="H198" s="55"/>
      <c r="I198" s="55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1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1:26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1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1:26" s="4" customFormat="1" ht="15.75" x14ac:dyDescent="0.25">
      <c r="A202" s="13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1"/>
      <c r="O202" s="2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1" customHeight="1" x14ac:dyDescent="0.25">
      <c r="L203" s="27"/>
      <c r="O203" s="2"/>
    </row>
    <row r="204" spans="1:26" x14ac:dyDescent="0.25">
      <c r="O204" s="2"/>
    </row>
    <row r="206" spans="1:26" ht="15.75" x14ac:dyDescent="0.25">
      <c r="D206" s="21"/>
    </row>
    <row r="208" spans="1:26" x14ac:dyDescent="0.25">
      <c r="H208" s="31"/>
    </row>
  </sheetData>
  <sheetProtection algorithmName="SHA-512" hashValue="XkVExICv0Sg0Bl5oTJjAdLPSJJ5+gbUn6wTXJcpSQv7dfsb7RgeN2mOZCKUJtDdezbwN0ATTXWBHfkqfLJbIcQ==" saltValue="l+EjIudgcNMoOcxN24wgeA==" spinCount="100000" sheet="1" objects="1" scenarios="1"/>
  <conditionalFormatting sqref="L8:L200">
    <cfRule type="iconSet" priority="5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  <c r="S1" s="27"/>
      <c r="T1" s="27"/>
      <c r="U1" s="27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  <c r="T2" s="91"/>
      <c r="U2" s="91"/>
    </row>
    <row r="3" spans="1:28" s="45" customFormat="1" ht="24" customHeight="1" x14ac:dyDescent="0.25">
      <c r="B3" s="49"/>
      <c r="C3" s="49" t="s">
        <v>233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  <c r="T3" s="91"/>
      <c r="U3" s="91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14390</v>
      </c>
      <c r="G5" s="95">
        <f>SUM(G8:G200)</f>
        <v>1039</v>
      </c>
      <c r="H5" s="95">
        <f>SUM(H8:H200)</f>
        <v>265</v>
      </c>
      <c r="I5" s="90"/>
      <c r="J5" s="95">
        <f>SUM(J8:J200)</f>
        <v>5955</v>
      </c>
      <c r="K5" s="96">
        <f>SUM(K8:K200)</f>
        <v>8435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183</v>
      </c>
      <c r="C8" s="54">
        <v>3008</v>
      </c>
      <c r="D8" s="55" t="s">
        <v>20</v>
      </c>
      <c r="E8" s="58">
        <v>42472</v>
      </c>
      <c r="F8" s="56">
        <v>250</v>
      </c>
      <c r="G8" s="56">
        <v>25</v>
      </c>
      <c r="H8" s="56">
        <v>0</v>
      </c>
      <c r="I8" s="58">
        <v>42502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</row>
    <row r="9" spans="1:28" x14ac:dyDescent="0.25">
      <c r="B9" s="53" t="s">
        <v>184</v>
      </c>
      <c r="C9" s="54">
        <v>3010</v>
      </c>
      <c r="D9" s="55" t="s">
        <v>21</v>
      </c>
      <c r="E9" s="58">
        <v>42473</v>
      </c>
      <c r="F9" s="56">
        <v>655</v>
      </c>
      <c r="G9" s="56">
        <v>65.5</v>
      </c>
      <c r="H9" s="56">
        <v>0</v>
      </c>
      <c r="I9" s="58">
        <v>42503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</row>
    <row r="10" spans="1:28" x14ac:dyDescent="0.25">
      <c r="B10" s="53" t="s">
        <v>71</v>
      </c>
      <c r="C10" s="54">
        <v>3011</v>
      </c>
      <c r="D10" s="55" t="s">
        <v>22</v>
      </c>
      <c r="E10" s="58">
        <v>42474</v>
      </c>
      <c r="F10" s="56">
        <v>350</v>
      </c>
      <c r="G10" s="56">
        <v>35</v>
      </c>
      <c r="H10" s="56">
        <v>0</v>
      </c>
      <c r="I10" s="58">
        <v>42504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</row>
    <row r="11" spans="1:28" x14ac:dyDescent="0.25">
      <c r="B11" s="53" t="s">
        <v>185</v>
      </c>
      <c r="C11" s="54">
        <v>3012</v>
      </c>
      <c r="D11" s="55" t="s">
        <v>23</v>
      </c>
      <c r="E11" s="58">
        <v>42476</v>
      </c>
      <c r="F11" s="56">
        <v>500</v>
      </c>
      <c r="G11" s="56">
        <v>50</v>
      </c>
      <c r="H11" s="56">
        <v>0</v>
      </c>
      <c r="I11" s="58">
        <v>42506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161</v>
      </c>
      <c r="C12" s="54">
        <v>3013</v>
      </c>
      <c r="D12" s="55" t="s">
        <v>24</v>
      </c>
      <c r="E12" s="58">
        <v>42477</v>
      </c>
      <c r="F12" s="56">
        <v>1200</v>
      </c>
      <c r="G12" s="56">
        <v>120</v>
      </c>
      <c r="H12" s="56">
        <v>75</v>
      </c>
      <c r="I12" s="58">
        <v>42507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186</v>
      </c>
      <c r="C13" s="54">
        <v>3014</v>
      </c>
      <c r="D13" s="55" t="s">
        <v>25</v>
      </c>
      <c r="E13" s="58">
        <v>42478</v>
      </c>
      <c r="F13" s="56">
        <v>1000</v>
      </c>
      <c r="G13" s="56">
        <v>100</v>
      </c>
      <c r="H13" s="56">
        <v>0</v>
      </c>
      <c r="I13" s="58">
        <v>42508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187</v>
      </c>
      <c r="C14" s="54">
        <v>3017</v>
      </c>
      <c r="D14" s="55" t="s">
        <v>26</v>
      </c>
      <c r="E14" s="58">
        <v>42479</v>
      </c>
      <c r="F14" s="56">
        <v>750</v>
      </c>
      <c r="G14" s="56">
        <v>75</v>
      </c>
      <c r="H14" s="56">
        <v>0</v>
      </c>
      <c r="I14" s="58">
        <v>42509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117</v>
      </c>
      <c r="C15" s="54">
        <v>3018</v>
      </c>
      <c r="D15" s="55" t="s">
        <v>27</v>
      </c>
      <c r="E15" s="58">
        <v>42481</v>
      </c>
      <c r="F15" s="56">
        <v>2800</v>
      </c>
      <c r="G15" s="56">
        <v>80</v>
      </c>
      <c r="H15" s="56">
        <v>25</v>
      </c>
      <c r="I15" s="58">
        <v>42511</v>
      </c>
      <c r="J15" s="59">
        <v>0</v>
      </c>
      <c r="K15" s="63">
        <f t="shared" si="0"/>
        <v>2800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151</v>
      </c>
      <c r="C16" s="54">
        <v>3020</v>
      </c>
      <c r="D16" s="55" t="s">
        <v>28</v>
      </c>
      <c r="E16" s="58">
        <v>42481</v>
      </c>
      <c r="F16" s="56">
        <v>2850</v>
      </c>
      <c r="G16" s="56">
        <v>85</v>
      </c>
      <c r="H16" s="56">
        <v>15</v>
      </c>
      <c r="I16" s="58">
        <v>42511</v>
      </c>
      <c r="J16" s="59">
        <v>0</v>
      </c>
      <c r="K16" s="63">
        <f t="shared" si="0"/>
        <v>2850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188</v>
      </c>
      <c r="C17" s="54">
        <v>3021</v>
      </c>
      <c r="D17" s="55" t="s">
        <v>29</v>
      </c>
      <c r="E17" s="58">
        <v>42481</v>
      </c>
      <c r="F17" s="56">
        <v>900</v>
      </c>
      <c r="G17" s="56">
        <v>90</v>
      </c>
      <c r="H17" s="56">
        <v>10</v>
      </c>
      <c r="I17" s="58">
        <v>42511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189</v>
      </c>
      <c r="C18" s="54">
        <v>3022</v>
      </c>
      <c r="D18" s="55" t="s">
        <v>30</v>
      </c>
      <c r="E18" s="58">
        <v>42483</v>
      </c>
      <c r="F18" s="56">
        <v>145</v>
      </c>
      <c r="G18" s="56">
        <v>14.5</v>
      </c>
      <c r="H18" s="56">
        <v>0</v>
      </c>
      <c r="I18" s="58">
        <v>42513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190</v>
      </c>
      <c r="C19" s="54">
        <v>3025</v>
      </c>
      <c r="D19" s="55" t="s">
        <v>31</v>
      </c>
      <c r="E19" s="58">
        <v>42483</v>
      </c>
      <c r="F19" s="56">
        <v>55</v>
      </c>
      <c r="G19" s="56">
        <v>5.5</v>
      </c>
      <c r="H19" s="56">
        <v>0</v>
      </c>
      <c r="I19" s="58">
        <v>42513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171</v>
      </c>
      <c r="C20" s="54">
        <v>3008</v>
      </c>
      <c r="D20" s="55" t="s">
        <v>20</v>
      </c>
      <c r="E20" s="58">
        <v>42484</v>
      </c>
      <c r="F20" s="56">
        <v>280</v>
      </c>
      <c r="G20" s="56">
        <v>28</v>
      </c>
      <c r="H20" s="56">
        <v>0</v>
      </c>
      <c r="I20" s="58">
        <v>42514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191</v>
      </c>
      <c r="C21" s="54">
        <v>3009</v>
      </c>
      <c r="D21" s="55" t="s">
        <v>21</v>
      </c>
      <c r="E21" s="58">
        <v>42484</v>
      </c>
      <c r="F21" s="56">
        <v>775</v>
      </c>
      <c r="G21" s="56">
        <v>77.5</v>
      </c>
      <c r="H21" s="56">
        <v>25</v>
      </c>
      <c r="I21" s="58">
        <v>42514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192</v>
      </c>
      <c r="C22" s="54">
        <v>3011</v>
      </c>
      <c r="D22" s="55" t="s">
        <v>22</v>
      </c>
      <c r="E22" s="58">
        <v>42484</v>
      </c>
      <c r="F22" s="56">
        <v>630</v>
      </c>
      <c r="G22" s="56">
        <v>63</v>
      </c>
      <c r="H22" s="56">
        <v>15</v>
      </c>
      <c r="I22" s="58">
        <v>42514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 t="s">
        <v>193</v>
      </c>
      <c r="C23" s="54">
        <v>3013</v>
      </c>
      <c r="D23" s="55" t="s">
        <v>23</v>
      </c>
      <c r="E23" s="58">
        <v>42484</v>
      </c>
      <c r="F23" s="56">
        <v>1250</v>
      </c>
      <c r="G23" s="56">
        <v>125</v>
      </c>
      <c r="H23" s="56">
        <v>100</v>
      </c>
      <c r="I23" s="58">
        <v>42514</v>
      </c>
      <c r="J23" s="59">
        <v>1250</v>
      </c>
      <c r="K23" s="63">
        <f t="shared" si="0"/>
        <v>0</v>
      </c>
      <c r="L23" s="32">
        <f t="shared" si="1"/>
        <v>2</v>
      </c>
      <c r="M23" s="64" t="str">
        <f>IF(F23&gt;0,IF(L23=0,'Main Menu'!$AC$25,IF(L23=1,'Main Menu'!$AB$25,'Main Menu'!$AA$25)),"")</f>
        <v>Paid</v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92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14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14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14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14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14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14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14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14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2:14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0"/>
      <c r="M201" s="72"/>
    </row>
    <row r="202" spans="2:14" ht="21" customHeight="1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27"/>
    </row>
    <row r="203" spans="2:14" x14ac:dyDescent="0.25">
      <c r="L203" s="27"/>
    </row>
    <row r="206" spans="2:14" ht="21" customHeight="1" x14ac:dyDescent="0.25">
      <c r="D206" s="21"/>
      <c r="N206" s="27"/>
    </row>
    <row r="208" spans="2:14" x14ac:dyDescent="0.25">
      <c r="H208" s="31"/>
    </row>
  </sheetData>
  <sheetProtection algorithmName="SHA-512" hashValue="3gTcOCXD66c40kR/RByhTS1W5XZ5npUMvbKY4VQXMwwuVbDH2DBM9tb3TwrJ+iJIuMSf7S7/TxwcqnvX6XSNGg==" saltValue="Gr79uNXDOWI6yWTNfd/sdA==" spinCount="100000" sheet="1" objects="1" scenarios="1"/>
  <conditionalFormatting sqref="L8:L200">
    <cfRule type="iconSet" priority="6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234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10940</v>
      </c>
      <c r="G5" s="95">
        <f>SUM(G8:G200)</f>
        <v>1094</v>
      </c>
      <c r="H5" s="95">
        <f>SUM(H8:H200)</f>
        <v>265</v>
      </c>
      <c r="I5" s="90"/>
      <c r="J5" s="95">
        <f>SUM(J8:J200)</f>
        <v>6305</v>
      </c>
      <c r="K5" s="96">
        <f>SUM(K8:K200)</f>
        <v>4635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86</v>
      </c>
      <c r="C8" s="54">
        <v>3009</v>
      </c>
      <c r="D8" s="55" t="s">
        <v>21</v>
      </c>
      <c r="E8" s="58">
        <v>42502</v>
      </c>
      <c r="F8" s="56">
        <v>250</v>
      </c>
      <c r="G8" s="56">
        <v>25</v>
      </c>
      <c r="H8" s="56">
        <v>0</v>
      </c>
      <c r="I8" s="58">
        <v>42532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172</v>
      </c>
      <c r="C9" s="54">
        <v>3010</v>
      </c>
      <c r="D9" s="55" t="s">
        <v>22</v>
      </c>
      <c r="E9" s="58">
        <v>42503</v>
      </c>
      <c r="F9" s="56">
        <v>655</v>
      </c>
      <c r="G9" s="56">
        <v>65.5</v>
      </c>
      <c r="H9" s="56">
        <v>0</v>
      </c>
      <c r="I9" s="58">
        <v>42533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173</v>
      </c>
      <c r="C10" s="54">
        <v>3012</v>
      </c>
      <c r="D10" s="55" t="s">
        <v>23</v>
      </c>
      <c r="E10" s="58">
        <v>42504</v>
      </c>
      <c r="F10" s="56">
        <v>350</v>
      </c>
      <c r="G10" s="56">
        <v>35</v>
      </c>
      <c r="H10" s="56">
        <v>0</v>
      </c>
      <c r="I10" s="58">
        <v>42534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93</v>
      </c>
      <c r="C11" s="54">
        <v>3015</v>
      </c>
      <c r="D11" s="55" t="s">
        <v>24</v>
      </c>
      <c r="E11" s="58">
        <v>42506</v>
      </c>
      <c r="F11" s="56">
        <v>500</v>
      </c>
      <c r="G11" s="56">
        <v>50</v>
      </c>
      <c r="H11" s="56">
        <v>0</v>
      </c>
      <c r="I11" s="58">
        <v>42536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92</v>
      </c>
      <c r="C12" s="54">
        <v>3017</v>
      </c>
      <c r="D12" s="55" t="s">
        <v>25</v>
      </c>
      <c r="E12" s="58">
        <v>42507</v>
      </c>
      <c r="F12" s="56">
        <v>1200</v>
      </c>
      <c r="G12" s="56">
        <v>120</v>
      </c>
      <c r="H12" s="56">
        <v>75</v>
      </c>
      <c r="I12" s="58">
        <v>42537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174</v>
      </c>
      <c r="C13" s="54">
        <v>3019</v>
      </c>
      <c r="D13" s="55" t="s">
        <v>26</v>
      </c>
      <c r="E13" s="58">
        <v>42508</v>
      </c>
      <c r="F13" s="56">
        <v>1000</v>
      </c>
      <c r="G13" s="56">
        <v>100</v>
      </c>
      <c r="H13" s="56">
        <v>0</v>
      </c>
      <c r="I13" s="58">
        <v>42538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175</v>
      </c>
      <c r="C14" s="54">
        <v>3021</v>
      </c>
      <c r="D14" s="55" t="s">
        <v>27</v>
      </c>
      <c r="E14" s="58">
        <v>42509</v>
      </c>
      <c r="F14" s="56">
        <v>750</v>
      </c>
      <c r="G14" s="56">
        <v>75</v>
      </c>
      <c r="H14" s="56">
        <v>0</v>
      </c>
      <c r="I14" s="58">
        <v>42539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176</v>
      </c>
      <c r="C15" s="54">
        <v>3023</v>
      </c>
      <c r="D15" s="55" t="s">
        <v>28</v>
      </c>
      <c r="E15" s="58">
        <v>42511</v>
      </c>
      <c r="F15" s="56">
        <v>800</v>
      </c>
      <c r="G15" s="56">
        <v>80</v>
      </c>
      <c r="H15" s="56">
        <v>25</v>
      </c>
      <c r="I15" s="58">
        <v>42541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177</v>
      </c>
      <c r="C16" s="54">
        <v>3025</v>
      </c>
      <c r="D16" s="55" t="s">
        <v>29</v>
      </c>
      <c r="E16" s="58">
        <v>42511</v>
      </c>
      <c r="F16" s="56">
        <v>850</v>
      </c>
      <c r="G16" s="56">
        <v>85</v>
      </c>
      <c r="H16" s="56">
        <v>15</v>
      </c>
      <c r="I16" s="58">
        <v>42541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178</v>
      </c>
      <c r="C17" s="54">
        <v>3026</v>
      </c>
      <c r="D17" s="55" t="s">
        <v>30</v>
      </c>
      <c r="E17" s="58">
        <v>42511</v>
      </c>
      <c r="F17" s="56">
        <v>900</v>
      </c>
      <c r="G17" s="56">
        <v>90</v>
      </c>
      <c r="H17" s="56">
        <v>10</v>
      </c>
      <c r="I17" s="58">
        <v>42541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94</v>
      </c>
      <c r="C18" s="54">
        <v>3029</v>
      </c>
      <c r="D18" s="55" t="s">
        <v>31</v>
      </c>
      <c r="E18" s="58">
        <v>42513</v>
      </c>
      <c r="F18" s="56">
        <v>145</v>
      </c>
      <c r="G18" s="56">
        <v>14.5</v>
      </c>
      <c r="H18" s="56">
        <v>0</v>
      </c>
      <c r="I18" s="58">
        <v>42543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179</v>
      </c>
      <c r="C19" s="54">
        <v>3032</v>
      </c>
      <c r="D19" s="55" t="s">
        <v>32</v>
      </c>
      <c r="E19" s="58">
        <v>42513</v>
      </c>
      <c r="F19" s="56">
        <v>55</v>
      </c>
      <c r="G19" s="56">
        <v>5.5</v>
      </c>
      <c r="H19" s="56">
        <v>0</v>
      </c>
      <c r="I19" s="58">
        <v>42543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180</v>
      </c>
      <c r="C20" s="54">
        <v>3033</v>
      </c>
      <c r="D20" s="55" t="s">
        <v>33</v>
      </c>
      <c r="E20" s="58">
        <v>42514</v>
      </c>
      <c r="F20" s="56">
        <v>280</v>
      </c>
      <c r="G20" s="56">
        <v>28</v>
      </c>
      <c r="H20" s="56">
        <v>0</v>
      </c>
      <c r="I20" s="58">
        <v>42544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94</v>
      </c>
      <c r="C21" s="54">
        <v>3036</v>
      </c>
      <c r="D21" s="55" t="s">
        <v>34</v>
      </c>
      <c r="E21" s="58">
        <v>42514</v>
      </c>
      <c r="F21" s="56">
        <v>775</v>
      </c>
      <c r="G21" s="56">
        <v>77.5</v>
      </c>
      <c r="H21" s="56">
        <v>25</v>
      </c>
      <c r="I21" s="58">
        <v>42544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181</v>
      </c>
      <c r="C22" s="54">
        <v>3038</v>
      </c>
      <c r="D22" s="55" t="s">
        <v>35</v>
      </c>
      <c r="E22" s="58">
        <v>42514</v>
      </c>
      <c r="F22" s="56">
        <v>630</v>
      </c>
      <c r="G22" s="56">
        <v>63</v>
      </c>
      <c r="H22" s="56">
        <v>15</v>
      </c>
      <c r="I22" s="58">
        <v>42544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 t="s">
        <v>116</v>
      </c>
      <c r="C23" s="54">
        <v>3040</v>
      </c>
      <c r="D23" s="55" t="s">
        <v>36</v>
      </c>
      <c r="E23" s="58">
        <v>42514</v>
      </c>
      <c r="F23" s="56">
        <v>1250</v>
      </c>
      <c r="G23" s="56">
        <v>125</v>
      </c>
      <c r="H23" s="56">
        <v>100</v>
      </c>
      <c r="I23" s="58">
        <v>42544</v>
      </c>
      <c r="J23" s="59">
        <v>1250</v>
      </c>
      <c r="K23" s="63">
        <f t="shared" si="0"/>
        <v>0</v>
      </c>
      <c r="L23" s="32">
        <f t="shared" si="1"/>
        <v>2</v>
      </c>
      <c r="M23" s="64" t="str">
        <f>IF(F23&gt;0,IF(L23=0,'Main Menu'!$AC$25,IF(L23=1,'Main Menu'!$AB$25,'Main Menu'!$AA$25)),"")</f>
        <v>Paid</v>
      </c>
    </row>
    <row r="24" spans="2:13" x14ac:dyDescent="0.25">
      <c r="B24" s="53" t="s">
        <v>182</v>
      </c>
      <c r="C24" s="54">
        <v>3017</v>
      </c>
      <c r="D24" s="55" t="s">
        <v>26</v>
      </c>
      <c r="E24" s="58">
        <v>42514</v>
      </c>
      <c r="F24" s="56">
        <v>550</v>
      </c>
      <c r="G24" s="56">
        <v>55</v>
      </c>
      <c r="H24" s="56">
        <v>0</v>
      </c>
      <c r="I24" s="58">
        <v>42544</v>
      </c>
      <c r="J24" s="59">
        <v>350</v>
      </c>
      <c r="K24" s="63">
        <f t="shared" si="0"/>
        <v>200</v>
      </c>
      <c r="L24" s="32">
        <f t="shared" si="1"/>
        <v>1</v>
      </c>
      <c r="M24" s="64" t="str">
        <f>IF(F24&gt;0,IF(L24=0,'Main Menu'!$AC$25,IF(L24=1,'Main Menu'!$AB$25,'Main Menu'!$AA$25)),"")</f>
        <v>Partly Paid</v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14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14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14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14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14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14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14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14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2:14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14" ht="21" customHeight="1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27"/>
    </row>
    <row r="203" spans="2:14" x14ac:dyDescent="0.25">
      <c r="L203" s="27"/>
    </row>
    <row r="206" spans="2:14" ht="15.75" x14ac:dyDescent="0.25">
      <c r="D206" s="21"/>
    </row>
    <row r="207" spans="2:14" ht="21" customHeight="1" x14ac:dyDescent="0.25">
      <c r="N207" s="27"/>
    </row>
    <row r="208" spans="2:14" x14ac:dyDescent="0.25">
      <c r="H208" s="31"/>
    </row>
  </sheetData>
  <sheetProtection algorithmName="SHA-512" hashValue="sIMK74mnsA7i6W3fq9L+gEAMklbwzzy9e501kzr9PhCiYqiQAbEi8awehFnxKXTc/LVy8C1pA3AnyKFn07//GQ==" saltValue="keO3SzQJzlXvh2wUcJROMA==" spinCount="100000" sheet="1" objects="1" scenarios="1"/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conditionalFormatting sqref="L8:L29 L31:L200">
    <cfRule type="iconSet" priority="7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235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9140</v>
      </c>
      <c r="G5" s="95">
        <f>SUM(G8:G200)</f>
        <v>914</v>
      </c>
      <c r="H5" s="95">
        <f>SUM(H8:H200)</f>
        <v>165</v>
      </c>
      <c r="I5" s="90"/>
      <c r="J5" s="95">
        <f>SUM(J8:J200)</f>
        <v>4705</v>
      </c>
      <c r="K5" s="96">
        <f>SUM(K8:K200)</f>
        <v>4435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159</v>
      </c>
      <c r="C8" s="54">
        <v>3015</v>
      </c>
      <c r="D8" s="55" t="s">
        <v>24</v>
      </c>
      <c r="E8" s="58">
        <v>42533</v>
      </c>
      <c r="F8" s="56">
        <v>250</v>
      </c>
      <c r="G8" s="56">
        <v>25</v>
      </c>
      <c r="H8" s="56">
        <v>0</v>
      </c>
      <c r="I8" s="58">
        <v>42563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160</v>
      </c>
      <c r="C9" s="54">
        <v>3017</v>
      </c>
      <c r="D9" s="55" t="s">
        <v>25</v>
      </c>
      <c r="E9" s="58">
        <v>42534</v>
      </c>
      <c r="F9" s="56">
        <v>655</v>
      </c>
      <c r="G9" s="56">
        <v>65.5</v>
      </c>
      <c r="H9" s="56">
        <v>0</v>
      </c>
      <c r="I9" s="58">
        <v>42564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161</v>
      </c>
      <c r="C10" s="54">
        <v>3019</v>
      </c>
      <c r="D10" s="55" t="s">
        <v>26</v>
      </c>
      <c r="E10" s="58">
        <v>42535</v>
      </c>
      <c r="F10" s="56">
        <v>350</v>
      </c>
      <c r="G10" s="56">
        <v>35</v>
      </c>
      <c r="H10" s="56">
        <v>0</v>
      </c>
      <c r="I10" s="58">
        <v>42565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162</v>
      </c>
      <c r="C11" s="54">
        <v>3021</v>
      </c>
      <c r="D11" s="55" t="s">
        <v>27</v>
      </c>
      <c r="E11" s="58">
        <v>42537</v>
      </c>
      <c r="F11" s="56">
        <v>500</v>
      </c>
      <c r="G11" s="56">
        <v>50</v>
      </c>
      <c r="H11" s="56">
        <v>0</v>
      </c>
      <c r="I11" s="58">
        <v>42567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163</v>
      </c>
      <c r="C12" s="54">
        <v>3023</v>
      </c>
      <c r="D12" s="55" t="s">
        <v>28</v>
      </c>
      <c r="E12" s="58">
        <v>42538</v>
      </c>
      <c r="F12" s="56">
        <v>1200</v>
      </c>
      <c r="G12" s="56">
        <v>120</v>
      </c>
      <c r="H12" s="56">
        <v>75</v>
      </c>
      <c r="I12" s="58">
        <v>42568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164</v>
      </c>
      <c r="C13" s="54">
        <v>3025</v>
      </c>
      <c r="D13" s="55" t="s">
        <v>29</v>
      </c>
      <c r="E13" s="58">
        <v>42539</v>
      </c>
      <c r="F13" s="56">
        <v>1000</v>
      </c>
      <c r="G13" s="56">
        <v>100</v>
      </c>
      <c r="H13" s="56">
        <v>0</v>
      </c>
      <c r="I13" s="58">
        <v>42569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8" x14ac:dyDescent="0.25">
      <c r="B14" s="53" t="s">
        <v>152</v>
      </c>
      <c r="C14" s="54">
        <v>3026</v>
      </c>
      <c r="D14" s="55" t="s">
        <v>30</v>
      </c>
      <c r="E14" s="58">
        <v>42540</v>
      </c>
      <c r="F14" s="56">
        <v>750</v>
      </c>
      <c r="G14" s="56">
        <v>75</v>
      </c>
      <c r="H14" s="56">
        <v>0</v>
      </c>
      <c r="I14" s="58">
        <v>42570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165</v>
      </c>
      <c r="C15" s="54">
        <v>3029</v>
      </c>
      <c r="D15" s="55" t="s">
        <v>31</v>
      </c>
      <c r="E15" s="58">
        <v>42542</v>
      </c>
      <c r="F15" s="56">
        <v>800</v>
      </c>
      <c r="G15" s="56">
        <v>80</v>
      </c>
      <c r="H15" s="56">
        <v>25</v>
      </c>
      <c r="I15" s="58">
        <v>42572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145</v>
      </c>
      <c r="C16" s="54">
        <v>3032</v>
      </c>
      <c r="D16" s="55" t="s">
        <v>32</v>
      </c>
      <c r="E16" s="58">
        <v>42542</v>
      </c>
      <c r="F16" s="56">
        <v>850</v>
      </c>
      <c r="G16" s="56">
        <v>85</v>
      </c>
      <c r="H16" s="56">
        <v>15</v>
      </c>
      <c r="I16" s="58">
        <v>42572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166</v>
      </c>
      <c r="C17" s="54">
        <v>3033</v>
      </c>
      <c r="D17" s="55" t="s">
        <v>33</v>
      </c>
      <c r="E17" s="58">
        <v>42542</v>
      </c>
      <c r="F17" s="56">
        <v>900</v>
      </c>
      <c r="G17" s="56">
        <v>90</v>
      </c>
      <c r="H17" s="56">
        <v>10</v>
      </c>
      <c r="I17" s="58">
        <v>42572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158</v>
      </c>
      <c r="C18" s="54">
        <v>3036</v>
      </c>
      <c r="D18" s="55" t="s">
        <v>34</v>
      </c>
      <c r="E18" s="58">
        <v>42544</v>
      </c>
      <c r="F18" s="56">
        <v>145</v>
      </c>
      <c r="G18" s="56">
        <v>14.5</v>
      </c>
      <c r="H18" s="56">
        <v>0</v>
      </c>
      <c r="I18" s="58">
        <v>42574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167</v>
      </c>
      <c r="C19" s="54">
        <v>3038</v>
      </c>
      <c r="D19" s="55" t="s">
        <v>35</v>
      </c>
      <c r="E19" s="58">
        <v>42544</v>
      </c>
      <c r="F19" s="56">
        <v>55</v>
      </c>
      <c r="G19" s="56">
        <v>5.5</v>
      </c>
      <c r="H19" s="56">
        <v>0</v>
      </c>
      <c r="I19" s="58">
        <v>42574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168</v>
      </c>
      <c r="C20" s="54">
        <v>3040</v>
      </c>
      <c r="D20" s="55" t="s">
        <v>36</v>
      </c>
      <c r="E20" s="58">
        <v>42545</v>
      </c>
      <c r="F20" s="56">
        <v>280</v>
      </c>
      <c r="G20" s="56">
        <v>28</v>
      </c>
      <c r="H20" s="56">
        <v>0</v>
      </c>
      <c r="I20" s="58">
        <v>42575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 t="s">
        <v>157</v>
      </c>
      <c r="C21" s="54">
        <v>3017</v>
      </c>
      <c r="D21" s="55" t="s">
        <v>26</v>
      </c>
      <c r="E21" s="58">
        <v>42545</v>
      </c>
      <c r="F21" s="56">
        <v>775</v>
      </c>
      <c r="G21" s="56">
        <v>77.5</v>
      </c>
      <c r="H21" s="56">
        <v>25</v>
      </c>
      <c r="I21" s="58">
        <v>42575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13" x14ac:dyDescent="0.25">
      <c r="B22" s="53" t="s">
        <v>169</v>
      </c>
      <c r="C22" s="54">
        <v>3018</v>
      </c>
      <c r="D22" s="55" t="s">
        <v>27</v>
      </c>
      <c r="E22" s="58">
        <v>42545</v>
      </c>
      <c r="F22" s="56">
        <v>630</v>
      </c>
      <c r="G22" s="56">
        <v>63</v>
      </c>
      <c r="H22" s="56">
        <v>15</v>
      </c>
      <c r="I22" s="58">
        <v>42575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1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1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1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1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1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1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1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1:26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3" t="str">
        <f t="shared" si="4"/>
        <v/>
      </c>
      <c r="L200" s="32" t="str">
        <f t="shared" si="5"/>
        <v/>
      </c>
      <c r="M200" s="64" t="str">
        <f>IF(F200&gt;0,IF(L200=0,'Main Menu'!$AC$25,IF(L200=1,'Main Menu'!$AB$25,'Main Menu'!$AA$25)),"")</f>
        <v/>
      </c>
    </row>
    <row r="201" spans="1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1:26" s="4" customFormat="1" ht="15.75" x14ac:dyDescent="0.25">
      <c r="A202" s="13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1" customHeight="1" x14ac:dyDescent="0.25">
      <c r="L203" s="27"/>
    </row>
    <row r="206" spans="1:26" ht="15.75" x14ac:dyDescent="0.25">
      <c r="D206" s="21"/>
    </row>
    <row r="208" spans="1:26" x14ac:dyDescent="0.25">
      <c r="H208" s="31"/>
    </row>
  </sheetData>
  <sheetProtection algorithmName="SHA-512" hashValue="KY9fM98u/Q1OtD9NeDlbjDhO7ZKHSjTGzpx2h8rV1BUuf7VM3ZOLO/jZKbkKwWYrEl51PFGBZYH7gRg0X9olSg==" saltValue="duC9fh5hnFvdu7QXY19d2A==" spinCount="100000" sheet="1" objects="1" scenarios="1"/>
  <conditionalFormatting sqref="L3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8:L29 L31:L35 L37:L200">
    <cfRule type="iconSet" priority="9">
      <iconSet iconSet="3Symbols" showValue="0">
        <cfvo type="percent" val="0"/>
        <cfvo type="num" val="1"/>
        <cfvo type="num" val="2"/>
      </iconSet>
    </cfRule>
  </conditionalFormatting>
  <conditionalFormatting sqref="L36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1" width="10.7109375" style="27" customWidth="1"/>
    <col min="22" max="16384" width="9.140625" style="1"/>
  </cols>
  <sheetData>
    <row r="1" spans="1:26" s="31" customFormat="1" ht="6.75" customHeight="1" x14ac:dyDescent="0.25">
      <c r="C1" s="44"/>
    </row>
    <row r="2" spans="1:26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6" s="45" customFormat="1" ht="24" customHeight="1" x14ac:dyDescent="0.25">
      <c r="B3" s="49"/>
      <c r="C3" s="49" t="s">
        <v>236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6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V4" s="27"/>
      <c r="W4" s="27"/>
      <c r="X4" s="27"/>
      <c r="Y4" s="27"/>
      <c r="Z4" s="27"/>
    </row>
    <row r="5" spans="1:26" ht="26.25" customHeight="1" x14ac:dyDescent="0.25">
      <c r="A5" s="1"/>
      <c r="E5" s="93" t="s">
        <v>9</v>
      </c>
      <c r="F5" s="94">
        <f>SUM(F8:F200)</f>
        <v>12390</v>
      </c>
      <c r="G5" s="95">
        <f>SUM(G8:G200)</f>
        <v>1239</v>
      </c>
      <c r="H5" s="95">
        <f>SUM(H8:H200)</f>
        <v>565</v>
      </c>
      <c r="I5" s="90"/>
      <c r="J5" s="95">
        <f>SUM(J8:J200)</f>
        <v>7175</v>
      </c>
      <c r="K5" s="96">
        <f>SUM(K8:K200)</f>
        <v>5215</v>
      </c>
      <c r="M5" s="1"/>
    </row>
    <row r="6" spans="1:26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6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</row>
    <row r="8" spans="1:26" x14ac:dyDescent="0.25">
      <c r="B8" s="53" t="s">
        <v>144</v>
      </c>
      <c r="C8" s="54">
        <v>3036</v>
      </c>
      <c r="D8" s="55" t="s">
        <v>36</v>
      </c>
      <c r="E8" s="58">
        <v>42563</v>
      </c>
      <c r="F8" s="56">
        <v>250</v>
      </c>
      <c r="G8" s="56">
        <v>25</v>
      </c>
      <c r="H8" s="56">
        <v>0</v>
      </c>
      <c r="I8" s="58">
        <v>42593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6" x14ac:dyDescent="0.25">
      <c r="B9" s="53" t="s">
        <v>145</v>
      </c>
      <c r="C9" s="54">
        <v>3039</v>
      </c>
      <c r="D9" s="55" t="s">
        <v>37</v>
      </c>
      <c r="E9" s="58">
        <v>42564</v>
      </c>
      <c r="F9" s="56">
        <v>655</v>
      </c>
      <c r="G9" s="56">
        <v>65.5</v>
      </c>
      <c r="H9" s="56">
        <v>0</v>
      </c>
      <c r="I9" s="58">
        <v>42594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6" x14ac:dyDescent="0.25">
      <c r="B10" s="53" t="s">
        <v>146</v>
      </c>
      <c r="C10" s="54">
        <v>3040</v>
      </c>
      <c r="D10" s="55" t="s">
        <v>38</v>
      </c>
      <c r="E10" s="58">
        <v>42565</v>
      </c>
      <c r="F10" s="56">
        <v>350</v>
      </c>
      <c r="G10" s="56">
        <v>35</v>
      </c>
      <c r="H10" s="56">
        <v>0</v>
      </c>
      <c r="I10" s="58">
        <v>42595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6" x14ac:dyDescent="0.25">
      <c r="B11" s="53" t="s">
        <v>147</v>
      </c>
      <c r="C11" s="54">
        <v>3041</v>
      </c>
      <c r="D11" s="55" t="s">
        <v>39</v>
      </c>
      <c r="E11" s="58">
        <v>42567</v>
      </c>
      <c r="F11" s="56">
        <v>500</v>
      </c>
      <c r="G11" s="56">
        <v>50</v>
      </c>
      <c r="H11" s="56">
        <v>0</v>
      </c>
      <c r="I11" s="58">
        <v>42597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6" x14ac:dyDescent="0.25">
      <c r="B12" s="53" t="s">
        <v>148</v>
      </c>
      <c r="C12" s="54">
        <v>3044</v>
      </c>
      <c r="D12" s="55" t="s">
        <v>40</v>
      </c>
      <c r="E12" s="58">
        <v>42568</v>
      </c>
      <c r="F12" s="56">
        <v>1200</v>
      </c>
      <c r="G12" s="56">
        <v>120</v>
      </c>
      <c r="H12" s="56">
        <v>75</v>
      </c>
      <c r="I12" s="58">
        <v>42598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6" x14ac:dyDescent="0.25">
      <c r="B13" s="53" t="s">
        <v>73</v>
      </c>
      <c r="C13" s="54">
        <v>3047</v>
      </c>
      <c r="D13" s="55" t="s">
        <v>41</v>
      </c>
      <c r="E13" s="58">
        <v>42569</v>
      </c>
      <c r="F13" s="56">
        <v>1000</v>
      </c>
      <c r="G13" s="56">
        <v>100</v>
      </c>
      <c r="H13" s="56">
        <v>0</v>
      </c>
      <c r="I13" s="58">
        <v>42599</v>
      </c>
      <c r="J13" s="59">
        <v>750</v>
      </c>
      <c r="K13" s="63">
        <f t="shared" si="0"/>
        <v>250</v>
      </c>
      <c r="L13" s="32">
        <f t="shared" si="1"/>
        <v>1</v>
      </c>
      <c r="M13" s="64" t="str">
        <f>IF(F13&gt;0,IF(L13=0,'Main Menu'!$AC$25,IF(L13=1,'Main Menu'!$AB$25,'Main Menu'!$AA$25)),"")</f>
        <v>Partly Paid</v>
      </c>
    </row>
    <row r="14" spans="1:26" x14ac:dyDescent="0.25">
      <c r="B14" s="53" t="s">
        <v>149</v>
      </c>
      <c r="C14" s="54">
        <v>3049</v>
      </c>
      <c r="D14" s="55" t="s">
        <v>42</v>
      </c>
      <c r="E14" s="58">
        <v>42570</v>
      </c>
      <c r="F14" s="56">
        <v>750</v>
      </c>
      <c r="G14" s="56">
        <v>75</v>
      </c>
      <c r="H14" s="56">
        <v>0</v>
      </c>
      <c r="I14" s="58">
        <v>42600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6" x14ac:dyDescent="0.25">
      <c r="B15" s="53" t="s">
        <v>150</v>
      </c>
      <c r="C15" s="54">
        <v>3052</v>
      </c>
      <c r="D15" s="55" t="s">
        <v>48</v>
      </c>
      <c r="E15" s="58">
        <v>42572</v>
      </c>
      <c r="F15" s="56">
        <v>800</v>
      </c>
      <c r="G15" s="56">
        <v>80</v>
      </c>
      <c r="H15" s="56">
        <v>25</v>
      </c>
      <c r="I15" s="58">
        <v>42602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6" x14ac:dyDescent="0.25">
      <c r="B16" s="53" t="s">
        <v>91</v>
      </c>
      <c r="C16" s="54">
        <v>3053</v>
      </c>
      <c r="D16" s="55" t="s">
        <v>49</v>
      </c>
      <c r="E16" s="58">
        <v>42572</v>
      </c>
      <c r="F16" s="56">
        <v>2850</v>
      </c>
      <c r="G16" s="56">
        <v>285</v>
      </c>
      <c r="H16" s="56">
        <v>315</v>
      </c>
      <c r="I16" s="58">
        <v>42602</v>
      </c>
      <c r="J16" s="59">
        <v>1220</v>
      </c>
      <c r="K16" s="63">
        <f t="shared" si="0"/>
        <v>1630</v>
      </c>
      <c r="L16" s="32">
        <f t="shared" si="1"/>
        <v>1</v>
      </c>
      <c r="M16" s="64" t="str">
        <f>IF(F16&gt;0,IF(L16=0,'Main Menu'!$AC$25,IF(L16=1,'Main Menu'!$AB$25,'Main Menu'!$AA$25)),"")</f>
        <v>Partly Paid</v>
      </c>
    </row>
    <row r="17" spans="2:26" x14ac:dyDescent="0.25">
      <c r="B17" s="53" t="s">
        <v>151</v>
      </c>
      <c r="C17" s="54">
        <v>3055</v>
      </c>
      <c r="D17" s="55" t="s">
        <v>43</v>
      </c>
      <c r="E17" s="58">
        <v>42572</v>
      </c>
      <c r="F17" s="56">
        <v>900</v>
      </c>
      <c r="G17" s="56">
        <v>90</v>
      </c>
      <c r="H17" s="56">
        <v>10</v>
      </c>
      <c r="I17" s="58">
        <v>42602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26" x14ac:dyDescent="0.25">
      <c r="B18" s="53" t="s">
        <v>152</v>
      </c>
      <c r="C18" s="54">
        <v>3053</v>
      </c>
      <c r="D18" s="55" t="s">
        <v>44</v>
      </c>
      <c r="E18" s="58">
        <v>42574</v>
      </c>
      <c r="F18" s="56">
        <v>145</v>
      </c>
      <c r="G18" s="56">
        <v>14.5</v>
      </c>
      <c r="H18" s="56">
        <v>0</v>
      </c>
      <c r="I18" s="58">
        <v>42604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26" x14ac:dyDescent="0.25">
      <c r="B19" s="53" t="s">
        <v>153</v>
      </c>
      <c r="C19" s="54">
        <v>3055</v>
      </c>
      <c r="D19" s="55" t="s">
        <v>45</v>
      </c>
      <c r="E19" s="58">
        <v>42574</v>
      </c>
      <c r="F19" s="56">
        <v>55</v>
      </c>
      <c r="G19" s="56">
        <v>5.5</v>
      </c>
      <c r="H19" s="56">
        <v>0</v>
      </c>
      <c r="I19" s="58">
        <v>42604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26" x14ac:dyDescent="0.25">
      <c r="B20" s="53" t="s">
        <v>129</v>
      </c>
      <c r="C20" s="54">
        <v>3056</v>
      </c>
      <c r="D20" s="55" t="s">
        <v>46</v>
      </c>
      <c r="E20" s="58">
        <v>42575</v>
      </c>
      <c r="F20" s="56">
        <v>280</v>
      </c>
      <c r="G20" s="56">
        <v>28</v>
      </c>
      <c r="H20" s="56">
        <v>0</v>
      </c>
      <c r="I20" s="58">
        <v>42605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26" x14ac:dyDescent="0.25">
      <c r="B21" s="53" t="s">
        <v>154</v>
      </c>
      <c r="C21" s="54">
        <v>3059</v>
      </c>
      <c r="D21" s="55" t="s">
        <v>47</v>
      </c>
      <c r="E21" s="58">
        <v>42575</v>
      </c>
      <c r="F21" s="56">
        <v>775</v>
      </c>
      <c r="G21" s="56">
        <v>77.5</v>
      </c>
      <c r="H21" s="56">
        <v>25</v>
      </c>
      <c r="I21" s="58">
        <v>42605</v>
      </c>
      <c r="J21" s="59">
        <v>775</v>
      </c>
      <c r="K21" s="63">
        <f t="shared" si="0"/>
        <v>0</v>
      </c>
      <c r="L21" s="32">
        <f t="shared" si="1"/>
        <v>2</v>
      </c>
      <c r="M21" s="64" t="str">
        <f>IF(F21&gt;0,IF(L21=0,'Main Menu'!$AC$25,IF(L21=1,'Main Menu'!$AB$25,'Main Menu'!$AA$25)),"")</f>
        <v>Paid</v>
      </c>
    </row>
    <row r="22" spans="2:26" x14ac:dyDescent="0.25">
      <c r="B22" s="53" t="s">
        <v>155</v>
      </c>
      <c r="C22" s="54">
        <v>3060</v>
      </c>
      <c r="D22" s="55" t="s">
        <v>50</v>
      </c>
      <c r="E22" s="58">
        <v>42575</v>
      </c>
      <c r="F22" s="56">
        <v>630</v>
      </c>
      <c r="G22" s="56">
        <v>63</v>
      </c>
      <c r="H22" s="56">
        <v>15</v>
      </c>
      <c r="I22" s="58">
        <v>42605</v>
      </c>
      <c r="J22" s="59">
        <v>0</v>
      </c>
      <c r="K22" s="63">
        <f t="shared" si="0"/>
        <v>630</v>
      </c>
      <c r="L22" s="32">
        <f t="shared" si="1"/>
        <v>0</v>
      </c>
      <c r="M22" s="64" t="str">
        <f>IF(F22&gt;0,IF(L22=0,'Main Menu'!$AC$25,IF(L22=1,'Main Menu'!$AB$25,'Main Menu'!$AA$25)),"")</f>
        <v>Unpaid</v>
      </c>
    </row>
    <row r="23" spans="2:26" x14ac:dyDescent="0.25">
      <c r="B23" s="53" t="s">
        <v>156</v>
      </c>
      <c r="C23" s="54">
        <v>3053</v>
      </c>
      <c r="D23" s="55" t="s">
        <v>44</v>
      </c>
      <c r="E23" s="58">
        <v>42575</v>
      </c>
      <c r="F23" s="56">
        <v>1250</v>
      </c>
      <c r="G23" s="56">
        <v>125</v>
      </c>
      <c r="H23" s="56">
        <v>100</v>
      </c>
      <c r="I23" s="58">
        <v>42605</v>
      </c>
      <c r="J23" s="59">
        <v>1250</v>
      </c>
      <c r="K23" s="63">
        <f t="shared" si="0"/>
        <v>0</v>
      </c>
      <c r="L23" s="32">
        <f t="shared" si="1"/>
        <v>2</v>
      </c>
      <c r="M23" s="64" t="str">
        <f>IF(F23&gt;0,IF(L23=0,'Main Menu'!$AC$25,IF(L23=1,'Main Menu'!$AB$25,'Main Menu'!$AA$25)),"")</f>
        <v>Paid</v>
      </c>
    </row>
    <row r="24" spans="2:26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26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26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26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26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26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26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  <c r="V30" s="27"/>
      <c r="W30" s="27"/>
      <c r="X30" s="27"/>
      <c r="Y30" s="27"/>
      <c r="Z30" s="27"/>
    </row>
    <row r="31" spans="2:26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26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7"/>
      <c r="E58" s="58"/>
      <c r="F58" s="57"/>
      <c r="G58" s="57"/>
      <c r="H58" s="57"/>
      <c r="I58" s="58"/>
      <c r="J58" s="60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7"/>
      <c r="E70" s="58"/>
      <c r="F70" s="57"/>
      <c r="G70" s="57"/>
      <c r="H70" s="57"/>
      <c r="I70" s="58"/>
      <c r="J70" s="60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7"/>
      <c r="E88" s="58"/>
      <c r="F88" s="57"/>
      <c r="G88" s="57"/>
      <c r="H88" s="57"/>
      <c r="I88" s="58"/>
      <c r="J88" s="60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1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1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1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1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1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1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1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1" hidden="1" outlineLevel="1" x14ac:dyDescent="0.25">
      <c r="B200" s="53"/>
      <c r="C200" s="54"/>
      <c r="D200" s="57"/>
      <c r="E200" s="58"/>
      <c r="F200" s="57"/>
      <c r="G200" s="57"/>
      <c r="H200" s="57"/>
      <c r="I200" s="58"/>
      <c r="J200" s="75"/>
      <c r="K200" s="65" t="str">
        <f t="shared" si="4"/>
        <v/>
      </c>
      <c r="L200" s="32" t="str">
        <f t="shared" si="5"/>
        <v/>
      </c>
      <c r="M200" s="67" t="str">
        <f>IF(F200&gt;0,IF(L200=0,'Main Menu'!$AC$25,IF(L200=1,'Main Menu'!$AB$25,'Main Menu'!$AA$25)),"")</f>
        <v/>
      </c>
    </row>
    <row r="201" spans="2:21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21" s="13" customFormat="1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N202" s="1"/>
      <c r="O202" s="1"/>
      <c r="P202" s="1"/>
      <c r="Q202" s="1"/>
      <c r="R202" s="1"/>
      <c r="S202" s="1"/>
      <c r="T202" s="1"/>
      <c r="U202" s="1"/>
    </row>
    <row r="203" spans="2:21" ht="21" customHeight="1" x14ac:dyDescent="0.25">
      <c r="L203" s="27"/>
    </row>
    <row r="206" spans="2:21" ht="15.75" x14ac:dyDescent="0.25">
      <c r="D206" s="21"/>
    </row>
    <row r="208" spans="2:21" x14ac:dyDescent="0.25">
      <c r="H208" s="31"/>
    </row>
  </sheetData>
  <sheetProtection algorithmName="SHA-512" hashValue="rhWlhxsvoBRsZIzeUcOV2LN+NOEeK1IDCXgVWdVWc9mDyazMfI7ICKoKXni77U1zXkV7275lR1SABixpzL66rw==" saltValue="A/AtTJ/MRLez80WWuODstw==" spinCount="100000" sheet="1" objects="1" scenarios="1"/>
  <conditionalFormatting sqref="L8:L29 L31:L20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208"/>
  <sheetViews>
    <sheetView showGridLines="0" showRowColHeaders="0" zoomScaleNormal="100" zoomScaleSheetLayoutView="85" workbookViewId="0">
      <pane ySplit="7" topLeftCell="A8" activePane="bottomLeft" state="frozen"/>
      <selection activeCell="I13" sqref="I13"/>
      <selection pane="bottomLeft" activeCell="B8" sqref="B8"/>
    </sheetView>
  </sheetViews>
  <sheetFormatPr defaultColWidth="9.140625" defaultRowHeight="15" outlineLevelRow="1" x14ac:dyDescent="0.25"/>
  <cols>
    <col min="1" max="1" width="3.7109375" style="13" customWidth="1"/>
    <col min="2" max="3" width="10.28515625" style="1" customWidth="1"/>
    <col min="4" max="4" width="28.7109375" style="1" customWidth="1"/>
    <col min="5" max="5" width="14.5703125" style="2" customWidth="1"/>
    <col min="6" max="6" width="15" style="1" customWidth="1"/>
    <col min="7" max="8" width="12.5703125" style="1" bestFit="1" customWidth="1"/>
    <col min="9" max="9" width="11.7109375" style="1" customWidth="1"/>
    <col min="10" max="11" width="14.28515625" style="1" customWidth="1"/>
    <col min="12" max="12" width="4.42578125" style="1" customWidth="1"/>
    <col min="13" max="13" width="13.140625" style="2" customWidth="1"/>
    <col min="14" max="17" width="10.7109375" style="1" customWidth="1"/>
    <col min="18" max="26" width="10.7109375" style="27" customWidth="1"/>
    <col min="27" max="28" width="10.7109375" style="1" customWidth="1"/>
    <col min="29" max="16384" width="9.140625" style="1"/>
  </cols>
  <sheetData>
    <row r="1" spans="1:28" s="31" customFormat="1" ht="6.75" customHeight="1" x14ac:dyDescent="0.25">
      <c r="C1" s="44"/>
    </row>
    <row r="2" spans="1:28" s="45" customFormat="1" ht="22.15" customHeight="1" x14ac:dyDescent="0.25">
      <c r="B2" s="46"/>
      <c r="C2" s="46" t="s">
        <v>243</v>
      </c>
      <c r="D2" s="47"/>
      <c r="E2" s="47"/>
      <c r="F2" s="47"/>
      <c r="G2" s="47"/>
      <c r="H2" s="47"/>
      <c r="I2" s="47"/>
      <c r="J2" s="47"/>
      <c r="K2" s="48"/>
      <c r="L2" s="47"/>
      <c r="M2" s="47"/>
      <c r="N2" s="1"/>
      <c r="O2" s="1"/>
      <c r="P2" s="27"/>
      <c r="Q2" s="27"/>
      <c r="R2" s="27"/>
      <c r="S2" s="27"/>
    </row>
    <row r="3" spans="1:28" s="45" customFormat="1" ht="24" customHeight="1" x14ac:dyDescent="0.25">
      <c r="B3" s="49"/>
      <c r="C3" s="49" t="s">
        <v>237</v>
      </c>
      <c r="D3" s="50"/>
      <c r="E3" s="50"/>
      <c r="F3" s="50"/>
      <c r="G3" s="50"/>
      <c r="H3" s="50"/>
      <c r="I3" s="50"/>
      <c r="J3" s="50"/>
      <c r="K3" s="51"/>
      <c r="L3" s="50"/>
      <c r="M3" s="50"/>
      <c r="N3" s="1"/>
      <c r="O3" s="1"/>
      <c r="P3" s="27"/>
      <c r="Q3" s="27"/>
      <c r="R3" s="27"/>
      <c r="S3" s="27"/>
    </row>
    <row r="4" spans="1:28" ht="5.25" customHeight="1" x14ac:dyDescent="0.25">
      <c r="A4" s="4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8" ht="26.25" customHeight="1" x14ac:dyDescent="0.25">
      <c r="A5" s="1"/>
      <c r="E5" s="93" t="s">
        <v>9</v>
      </c>
      <c r="F5" s="94">
        <f>SUM(F8:F200)</f>
        <v>6935</v>
      </c>
      <c r="G5" s="95">
        <f>SUM(G8:G200)</f>
        <v>683.5</v>
      </c>
      <c r="H5" s="95">
        <f>SUM(H8:H200)</f>
        <v>125</v>
      </c>
      <c r="I5" s="90"/>
      <c r="J5" s="95">
        <f>SUM(J8:J200)</f>
        <v>3380</v>
      </c>
      <c r="K5" s="96">
        <f>SUM(K8:K200)</f>
        <v>3555</v>
      </c>
      <c r="M5" s="1"/>
    </row>
    <row r="6" spans="1:28" ht="6" customHeight="1" thickBot="1" x14ac:dyDescent="0.3">
      <c r="B6" s="5"/>
      <c r="C6" s="5"/>
      <c r="D6" s="22"/>
      <c r="E6" s="22"/>
      <c r="F6" s="23"/>
      <c r="G6" s="23"/>
      <c r="H6" s="23"/>
      <c r="I6" s="24"/>
      <c r="J6" s="23"/>
      <c r="K6" s="23"/>
      <c r="L6" s="23"/>
      <c r="M6" s="26"/>
    </row>
    <row r="7" spans="1:28" s="2" customFormat="1" ht="30.75" thickBot="1" x14ac:dyDescent="0.3">
      <c r="A7" s="13"/>
      <c r="B7" s="85" t="s">
        <v>51</v>
      </c>
      <c r="C7" s="86" t="s">
        <v>0</v>
      </c>
      <c r="D7" s="86" t="s">
        <v>1</v>
      </c>
      <c r="E7" s="86" t="s">
        <v>52</v>
      </c>
      <c r="F7" s="87" t="s">
        <v>2</v>
      </c>
      <c r="G7" s="86" t="s">
        <v>3</v>
      </c>
      <c r="H7" s="88" t="s">
        <v>4</v>
      </c>
      <c r="I7" s="87" t="s">
        <v>5</v>
      </c>
      <c r="J7" s="89" t="s">
        <v>6</v>
      </c>
      <c r="K7" s="74" t="s">
        <v>7</v>
      </c>
      <c r="L7" s="61"/>
      <c r="M7" s="62" t="s">
        <v>8</v>
      </c>
      <c r="N7" s="3"/>
      <c r="O7" s="3"/>
      <c r="P7" s="3"/>
      <c r="Q7" s="3"/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</row>
    <row r="8" spans="1:28" x14ac:dyDescent="0.25">
      <c r="B8" s="53" t="s">
        <v>130</v>
      </c>
      <c r="C8" s="54">
        <v>3012</v>
      </c>
      <c r="D8" s="55" t="s">
        <v>23</v>
      </c>
      <c r="E8" s="58">
        <v>42594</v>
      </c>
      <c r="F8" s="56">
        <v>250</v>
      </c>
      <c r="G8" s="56">
        <v>25</v>
      </c>
      <c r="H8" s="56">
        <v>0</v>
      </c>
      <c r="I8" s="58">
        <v>42624</v>
      </c>
      <c r="J8" s="59">
        <v>250</v>
      </c>
      <c r="K8" s="63">
        <f>IF(F8&gt;0,F8-J8,"")</f>
        <v>0</v>
      </c>
      <c r="L8" s="32">
        <f>IF(F8&gt;0,IF(J8&gt;=F8,2,IF(J8&lt;=0,0,1)),"")</f>
        <v>2</v>
      </c>
      <c r="M8" s="64" t="str">
        <f>IF(F8&gt;0,IF(L8=0,'Main Menu'!$AC$25,IF(L8=1,'Main Menu'!$AB$25,'Main Menu'!$AA$25)),"")</f>
        <v>Paid</v>
      </c>
      <c r="T8" s="28"/>
    </row>
    <row r="9" spans="1:28" x14ac:dyDescent="0.25">
      <c r="B9" s="53" t="s">
        <v>131</v>
      </c>
      <c r="C9" s="54">
        <v>3015</v>
      </c>
      <c r="D9" s="55" t="s">
        <v>24</v>
      </c>
      <c r="E9" s="58">
        <v>42595</v>
      </c>
      <c r="F9" s="56">
        <v>655</v>
      </c>
      <c r="G9" s="56">
        <v>65.5</v>
      </c>
      <c r="H9" s="56">
        <v>0</v>
      </c>
      <c r="I9" s="58">
        <v>42625</v>
      </c>
      <c r="J9" s="59">
        <v>650</v>
      </c>
      <c r="K9" s="63">
        <f t="shared" ref="K9:K72" si="0">IF(F9&gt;0,F9-J9,"")</f>
        <v>5</v>
      </c>
      <c r="L9" s="32">
        <f t="shared" ref="L9:L72" si="1">IF(F9&gt;0,IF(J9&gt;=F9,2,IF(J9&lt;=0,0,1)),"")</f>
        <v>1</v>
      </c>
      <c r="M9" s="64" t="str">
        <f>IF(F9&gt;0,IF(L9=0,'Main Menu'!$AC$25,IF(L9=1,'Main Menu'!$AB$25,'Main Menu'!$AA$25)),"")</f>
        <v>Partly Paid</v>
      </c>
      <c r="T9" s="28"/>
    </row>
    <row r="10" spans="1:28" x14ac:dyDescent="0.25">
      <c r="B10" s="53" t="s">
        <v>132</v>
      </c>
      <c r="C10" s="54">
        <v>3017</v>
      </c>
      <c r="D10" s="55" t="s">
        <v>25</v>
      </c>
      <c r="E10" s="58">
        <v>42596</v>
      </c>
      <c r="F10" s="56">
        <v>350</v>
      </c>
      <c r="G10" s="56">
        <v>35</v>
      </c>
      <c r="H10" s="56">
        <v>0</v>
      </c>
      <c r="I10" s="58">
        <v>42626</v>
      </c>
      <c r="J10" s="59">
        <v>350</v>
      </c>
      <c r="K10" s="63">
        <f t="shared" si="0"/>
        <v>0</v>
      </c>
      <c r="L10" s="32">
        <f t="shared" si="1"/>
        <v>2</v>
      </c>
      <c r="M10" s="64" t="str">
        <f>IF(F10&gt;0,IF(L10=0,'Main Menu'!$AC$25,IF(L10=1,'Main Menu'!$AB$25,'Main Menu'!$AA$25)),"")</f>
        <v>Paid</v>
      </c>
      <c r="T10" s="28"/>
    </row>
    <row r="11" spans="1:28" x14ac:dyDescent="0.25">
      <c r="B11" s="53" t="s">
        <v>133</v>
      </c>
      <c r="C11" s="54">
        <v>3019</v>
      </c>
      <c r="D11" s="55" t="s">
        <v>26</v>
      </c>
      <c r="E11" s="58">
        <v>42598</v>
      </c>
      <c r="F11" s="56">
        <v>500</v>
      </c>
      <c r="G11" s="56">
        <v>50</v>
      </c>
      <c r="H11" s="56">
        <v>0</v>
      </c>
      <c r="I11" s="58">
        <v>42628</v>
      </c>
      <c r="J11" s="59">
        <v>500</v>
      </c>
      <c r="K11" s="63">
        <f t="shared" si="0"/>
        <v>0</v>
      </c>
      <c r="L11" s="32">
        <f t="shared" si="1"/>
        <v>2</v>
      </c>
      <c r="M11" s="64" t="str">
        <f>IF(F11&gt;0,IF(L11=0,'Main Menu'!$AC$25,IF(L11=1,'Main Menu'!$AB$25,'Main Menu'!$AA$25)),"")</f>
        <v>Paid</v>
      </c>
    </row>
    <row r="12" spans="1:28" x14ac:dyDescent="0.25">
      <c r="B12" s="53" t="s">
        <v>134</v>
      </c>
      <c r="C12" s="54">
        <v>3021</v>
      </c>
      <c r="D12" s="55" t="s">
        <v>27</v>
      </c>
      <c r="E12" s="58">
        <v>42599</v>
      </c>
      <c r="F12" s="56">
        <v>1200</v>
      </c>
      <c r="G12" s="56">
        <v>120</v>
      </c>
      <c r="H12" s="56">
        <v>75</v>
      </c>
      <c r="I12" s="58">
        <v>42629</v>
      </c>
      <c r="J12" s="59">
        <v>500</v>
      </c>
      <c r="K12" s="63">
        <f t="shared" si="0"/>
        <v>700</v>
      </c>
      <c r="L12" s="32">
        <f t="shared" si="1"/>
        <v>1</v>
      </c>
      <c r="M12" s="64" t="str">
        <f>IF(F12&gt;0,IF(L12=0,'Main Menu'!$AC$25,IF(L12=1,'Main Menu'!$AB$25,'Main Menu'!$AA$25)),"")</f>
        <v>Partly Paid</v>
      </c>
    </row>
    <row r="13" spans="1:28" x14ac:dyDescent="0.25">
      <c r="B13" s="53" t="s">
        <v>135</v>
      </c>
      <c r="C13" s="54">
        <v>3023</v>
      </c>
      <c r="D13" s="55" t="s">
        <v>28</v>
      </c>
      <c r="E13" s="58">
        <v>42600</v>
      </c>
      <c r="F13" s="56">
        <v>200</v>
      </c>
      <c r="G13" s="56">
        <v>10</v>
      </c>
      <c r="H13" s="56">
        <v>0</v>
      </c>
      <c r="I13" s="58">
        <v>42630</v>
      </c>
      <c r="J13" s="59">
        <v>200</v>
      </c>
      <c r="K13" s="63">
        <f t="shared" si="0"/>
        <v>0</v>
      </c>
      <c r="L13" s="32">
        <f t="shared" si="1"/>
        <v>2</v>
      </c>
      <c r="M13" s="64" t="str">
        <f>IF(F13&gt;0,IF(L13=0,'Main Menu'!$AC$25,IF(L13=1,'Main Menu'!$AB$25,'Main Menu'!$AA$25)),"")</f>
        <v>Paid</v>
      </c>
    </row>
    <row r="14" spans="1:28" x14ac:dyDescent="0.25">
      <c r="B14" s="53" t="s">
        <v>136</v>
      </c>
      <c r="C14" s="54">
        <v>3025</v>
      </c>
      <c r="D14" s="55" t="s">
        <v>29</v>
      </c>
      <c r="E14" s="58">
        <v>42601</v>
      </c>
      <c r="F14" s="56">
        <v>750</v>
      </c>
      <c r="G14" s="56">
        <v>75</v>
      </c>
      <c r="H14" s="56">
        <v>0</v>
      </c>
      <c r="I14" s="58">
        <v>42631</v>
      </c>
      <c r="J14" s="59">
        <v>0</v>
      </c>
      <c r="K14" s="63">
        <f t="shared" si="0"/>
        <v>750</v>
      </c>
      <c r="L14" s="32">
        <f t="shared" si="1"/>
        <v>0</v>
      </c>
      <c r="M14" s="64" t="str">
        <f>IF(F14&gt;0,IF(L14=0,'Main Menu'!$AC$25,IF(L14=1,'Main Menu'!$AB$25,'Main Menu'!$AA$25)),"")</f>
        <v>Unpaid</v>
      </c>
    </row>
    <row r="15" spans="1:28" x14ac:dyDescent="0.25">
      <c r="B15" s="53" t="s">
        <v>137</v>
      </c>
      <c r="C15" s="54">
        <v>3026</v>
      </c>
      <c r="D15" s="55" t="s">
        <v>30</v>
      </c>
      <c r="E15" s="58">
        <v>42603</v>
      </c>
      <c r="F15" s="56">
        <v>800</v>
      </c>
      <c r="G15" s="56">
        <v>80</v>
      </c>
      <c r="H15" s="56">
        <v>25</v>
      </c>
      <c r="I15" s="58">
        <v>42633</v>
      </c>
      <c r="J15" s="59">
        <v>0</v>
      </c>
      <c r="K15" s="63">
        <f t="shared" si="0"/>
        <v>800</v>
      </c>
      <c r="L15" s="32">
        <f t="shared" si="1"/>
        <v>0</v>
      </c>
      <c r="M15" s="64" t="str">
        <f>IF(F15&gt;0,IF(L15=0,'Main Menu'!$AC$25,IF(L15=1,'Main Menu'!$AB$25,'Main Menu'!$AA$25)),"")</f>
        <v>Unpaid</v>
      </c>
    </row>
    <row r="16" spans="1:28" x14ac:dyDescent="0.25">
      <c r="B16" s="53" t="s">
        <v>138</v>
      </c>
      <c r="C16" s="54">
        <v>3029</v>
      </c>
      <c r="D16" s="55" t="s">
        <v>31</v>
      </c>
      <c r="E16" s="58">
        <v>42603</v>
      </c>
      <c r="F16" s="56">
        <v>850</v>
      </c>
      <c r="G16" s="56">
        <v>85</v>
      </c>
      <c r="H16" s="56">
        <v>15</v>
      </c>
      <c r="I16" s="58">
        <v>42633</v>
      </c>
      <c r="J16" s="59">
        <v>0</v>
      </c>
      <c r="K16" s="63">
        <f t="shared" si="0"/>
        <v>850</v>
      </c>
      <c r="L16" s="32">
        <f t="shared" si="1"/>
        <v>0</v>
      </c>
      <c r="M16" s="64" t="str">
        <f>IF(F16&gt;0,IF(L16=0,'Main Menu'!$AC$25,IF(L16=1,'Main Menu'!$AB$25,'Main Menu'!$AA$25)),"")</f>
        <v>Unpaid</v>
      </c>
    </row>
    <row r="17" spans="2:13" x14ac:dyDescent="0.25">
      <c r="B17" s="53" t="s">
        <v>139</v>
      </c>
      <c r="C17" s="54">
        <v>3032</v>
      </c>
      <c r="D17" s="55" t="s">
        <v>32</v>
      </c>
      <c r="E17" s="58">
        <v>42603</v>
      </c>
      <c r="F17" s="56">
        <v>900</v>
      </c>
      <c r="G17" s="56">
        <v>90</v>
      </c>
      <c r="H17" s="56">
        <v>10</v>
      </c>
      <c r="I17" s="58">
        <v>42633</v>
      </c>
      <c r="J17" s="59">
        <v>450</v>
      </c>
      <c r="K17" s="63">
        <f t="shared" si="0"/>
        <v>450</v>
      </c>
      <c r="L17" s="32">
        <f t="shared" si="1"/>
        <v>1</v>
      </c>
      <c r="M17" s="64" t="str">
        <f>IF(F17&gt;0,IF(L17=0,'Main Menu'!$AC$25,IF(L17=1,'Main Menu'!$AB$25,'Main Menu'!$AA$25)),"")</f>
        <v>Partly Paid</v>
      </c>
    </row>
    <row r="18" spans="2:13" x14ac:dyDescent="0.25">
      <c r="B18" s="53" t="s">
        <v>140</v>
      </c>
      <c r="C18" s="54">
        <v>3033</v>
      </c>
      <c r="D18" s="55" t="s">
        <v>33</v>
      </c>
      <c r="E18" s="58">
        <v>42605</v>
      </c>
      <c r="F18" s="56">
        <v>145</v>
      </c>
      <c r="G18" s="56">
        <v>14.5</v>
      </c>
      <c r="H18" s="56">
        <v>0</v>
      </c>
      <c r="I18" s="58">
        <v>42635</v>
      </c>
      <c r="J18" s="59">
        <v>145</v>
      </c>
      <c r="K18" s="63">
        <f t="shared" si="0"/>
        <v>0</v>
      </c>
      <c r="L18" s="32">
        <f t="shared" si="1"/>
        <v>2</v>
      </c>
      <c r="M18" s="64" t="str">
        <f>IF(F18&gt;0,IF(L18=0,'Main Menu'!$AC$25,IF(L18=1,'Main Menu'!$AB$25,'Main Menu'!$AA$25)),"")</f>
        <v>Paid</v>
      </c>
    </row>
    <row r="19" spans="2:13" x14ac:dyDescent="0.25">
      <c r="B19" s="53" t="s">
        <v>141</v>
      </c>
      <c r="C19" s="54">
        <v>3036</v>
      </c>
      <c r="D19" s="55" t="s">
        <v>34</v>
      </c>
      <c r="E19" s="58">
        <v>42605</v>
      </c>
      <c r="F19" s="56">
        <v>55</v>
      </c>
      <c r="G19" s="56">
        <v>5.5</v>
      </c>
      <c r="H19" s="56">
        <v>0</v>
      </c>
      <c r="I19" s="58">
        <v>42635</v>
      </c>
      <c r="J19" s="59">
        <v>55</v>
      </c>
      <c r="K19" s="63">
        <f t="shared" si="0"/>
        <v>0</v>
      </c>
      <c r="L19" s="32">
        <f t="shared" si="1"/>
        <v>2</v>
      </c>
      <c r="M19" s="64" t="str">
        <f>IF(F19&gt;0,IF(L19=0,'Main Menu'!$AC$25,IF(L19=1,'Main Menu'!$AB$25,'Main Menu'!$AA$25)),"")</f>
        <v>Paid</v>
      </c>
    </row>
    <row r="20" spans="2:13" x14ac:dyDescent="0.25">
      <c r="B20" s="53" t="s">
        <v>142</v>
      </c>
      <c r="C20" s="54">
        <v>3038</v>
      </c>
      <c r="D20" s="55" t="s">
        <v>35</v>
      </c>
      <c r="E20" s="58">
        <v>42606</v>
      </c>
      <c r="F20" s="56">
        <v>280</v>
      </c>
      <c r="G20" s="56">
        <v>28</v>
      </c>
      <c r="H20" s="56">
        <v>0</v>
      </c>
      <c r="I20" s="58">
        <v>42636</v>
      </c>
      <c r="J20" s="59">
        <v>280</v>
      </c>
      <c r="K20" s="63">
        <f t="shared" si="0"/>
        <v>0</v>
      </c>
      <c r="L20" s="32">
        <f t="shared" si="1"/>
        <v>2</v>
      </c>
      <c r="M20" s="64" t="str">
        <f>IF(F20&gt;0,IF(L20=0,'Main Menu'!$AC$25,IF(L20=1,'Main Menu'!$AB$25,'Main Menu'!$AA$25)),"")</f>
        <v>Paid</v>
      </c>
    </row>
    <row r="21" spans="2:13" x14ac:dyDescent="0.25">
      <c r="B21" s="53"/>
      <c r="C21" s="54"/>
      <c r="D21" s="55"/>
      <c r="E21" s="58"/>
      <c r="F21" s="56"/>
      <c r="G21" s="56"/>
      <c r="H21" s="56"/>
      <c r="I21" s="58"/>
      <c r="J21" s="59"/>
      <c r="K21" s="63" t="str">
        <f t="shared" si="0"/>
        <v/>
      </c>
      <c r="L21" s="32" t="str">
        <f t="shared" si="1"/>
        <v/>
      </c>
      <c r="M21" s="64" t="str">
        <f>IF(F21&gt;0,IF(L21=0,'Main Menu'!$AC$25,IF(L21=1,'Main Menu'!$AB$25,'Main Menu'!$AA$25)),"")</f>
        <v/>
      </c>
    </row>
    <row r="22" spans="2:13" x14ac:dyDescent="0.25">
      <c r="B22" s="53"/>
      <c r="C22" s="54"/>
      <c r="D22" s="55"/>
      <c r="E22" s="58"/>
      <c r="F22" s="56"/>
      <c r="G22" s="56"/>
      <c r="H22" s="56"/>
      <c r="I22" s="58"/>
      <c r="J22" s="59"/>
      <c r="K22" s="63" t="str">
        <f t="shared" si="0"/>
        <v/>
      </c>
      <c r="L22" s="32" t="str">
        <f t="shared" si="1"/>
        <v/>
      </c>
      <c r="M22" s="64" t="str">
        <f>IF(F22&gt;0,IF(L22=0,'Main Menu'!$AC$25,IF(L22=1,'Main Menu'!$AB$25,'Main Menu'!$AA$25)),"")</f>
        <v/>
      </c>
    </row>
    <row r="23" spans="2:13" x14ac:dyDescent="0.25">
      <c r="B23" s="53"/>
      <c r="C23" s="54"/>
      <c r="D23" s="55"/>
      <c r="E23" s="58"/>
      <c r="F23" s="56"/>
      <c r="G23" s="56"/>
      <c r="H23" s="56"/>
      <c r="I23" s="58"/>
      <c r="J23" s="59"/>
      <c r="K23" s="63" t="str">
        <f t="shared" si="0"/>
        <v/>
      </c>
      <c r="L23" s="32" t="str">
        <f t="shared" si="1"/>
        <v/>
      </c>
      <c r="M23" s="64" t="str">
        <f>IF(F23&gt;0,IF(L23=0,'Main Menu'!$AC$25,IF(L23=1,'Main Menu'!$AB$25,'Main Menu'!$AA$25)),"")</f>
        <v/>
      </c>
    </row>
    <row r="24" spans="2:13" x14ac:dyDescent="0.25">
      <c r="B24" s="53"/>
      <c r="C24" s="54"/>
      <c r="D24" s="55"/>
      <c r="E24" s="58"/>
      <c r="F24" s="56"/>
      <c r="G24" s="56"/>
      <c r="H24" s="56"/>
      <c r="I24" s="58"/>
      <c r="J24" s="59"/>
      <c r="K24" s="63" t="str">
        <f t="shared" si="0"/>
        <v/>
      </c>
      <c r="L24" s="32" t="str">
        <f t="shared" si="1"/>
        <v/>
      </c>
      <c r="M24" s="64" t="str">
        <f>IF(F24&gt;0,IF(L24=0,'Main Menu'!$AC$25,IF(L24=1,'Main Menu'!$AB$25,'Main Menu'!$AA$25)),"")</f>
        <v/>
      </c>
    </row>
    <row r="25" spans="2:13" x14ac:dyDescent="0.25">
      <c r="B25" s="53"/>
      <c r="C25" s="54"/>
      <c r="D25" s="55"/>
      <c r="E25" s="58"/>
      <c r="F25" s="56"/>
      <c r="G25" s="56"/>
      <c r="H25" s="56"/>
      <c r="I25" s="58"/>
      <c r="J25" s="59"/>
      <c r="K25" s="63" t="str">
        <f t="shared" si="0"/>
        <v/>
      </c>
      <c r="L25" s="32" t="str">
        <f t="shared" si="1"/>
        <v/>
      </c>
      <c r="M25" s="64" t="str">
        <f>IF(F25&gt;0,IF(L25=0,'Main Menu'!$AC$25,IF(L25=1,'Main Menu'!$AB$25,'Main Menu'!$AA$25)),"")</f>
        <v/>
      </c>
    </row>
    <row r="26" spans="2:13" x14ac:dyDescent="0.25">
      <c r="B26" s="53"/>
      <c r="C26" s="54"/>
      <c r="D26" s="55"/>
      <c r="E26" s="58"/>
      <c r="F26" s="56"/>
      <c r="G26" s="56"/>
      <c r="H26" s="56"/>
      <c r="I26" s="58"/>
      <c r="J26" s="59"/>
      <c r="K26" s="63" t="str">
        <f t="shared" si="0"/>
        <v/>
      </c>
      <c r="L26" s="32" t="str">
        <f t="shared" si="1"/>
        <v/>
      </c>
      <c r="M26" s="64" t="str">
        <f>IF(F26&gt;0,IF(L26=0,'Main Menu'!$AC$25,IF(L26=1,'Main Menu'!$AB$25,'Main Menu'!$AA$25)),"")</f>
        <v/>
      </c>
    </row>
    <row r="27" spans="2:13" x14ac:dyDescent="0.25">
      <c r="B27" s="53"/>
      <c r="C27" s="54"/>
      <c r="D27" s="55"/>
      <c r="E27" s="58"/>
      <c r="F27" s="56"/>
      <c r="G27" s="56"/>
      <c r="H27" s="56"/>
      <c r="I27" s="58"/>
      <c r="J27" s="59"/>
      <c r="K27" s="63" t="str">
        <f t="shared" si="0"/>
        <v/>
      </c>
      <c r="L27" s="32" t="str">
        <f t="shared" si="1"/>
        <v/>
      </c>
      <c r="M27" s="64" t="str">
        <f>IF(F27&gt;0,IF(L27=0,'Main Menu'!$AC$25,IF(L27=1,'Main Menu'!$AB$25,'Main Menu'!$AA$25)),"")</f>
        <v/>
      </c>
    </row>
    <row r="28" spans="2:13" x14ac:dyDescent="0.25">
      <c r="B28" s="53"/>
      <c r="C28" s="54"/>
      <c r="D28" s="55"/>
      <c r="E28" s="58"/>
      <c r="F28" s="56"/>
      <c r="G28" s="56"/>
      <c r="H28" s="56"/>
      <c r="I28" s="58"/>
      <c r="J28" s="59"/>
      <c r="K28" s="63" t="str">
        <f t="shared" si="0"/>
        <v/>
      </c>
      <c r="L28" s="32" t="str">
        <f t="shared" si="1"/>
        <v/>
      </c>
      <c r="M28" s="64" t="str">
        <f>IF(F28&gt;0,IF(L28=0,'Main Menu'!$AC$25,IF(L28=1,'Main Menu'!$AB$25,'Main Menu'!$AA$25)),"")</f>
        <v/>
      </c>
    </row>
    <row r="29" spans="2:13" x14ac:dyDescent="0.25">
      <c r="B29" s="53"/>
      <c r="C29" s="54"/>
      <c r="D29" s="55"/>
      <c r="E29" s="58"/>
      <c r="F29" s="56"/>
      <c r="G29" s="56"/>
      <c r="H29" s="56"/>
      <c r="I29" s="58"/>
      <c r="J29" s="59"/>
      <c r="K29" s="63" t="str">
        <f t="shared" si="0"/>
        <v/>
      </c>
      <c r="L29" s="32" t="str">
        <f t="shared" si="1"/>
        <v/>
      </c>
      <c r="M29" s="64" t="str">
        <f>IF(F29&gt;0,IF(L29=0,'Main Menu'!$AC$25,IF(L29=1,'Main Menu'!$AB$25,'Main Menu'!$AA$25)),"")</f>
        <v/>
      </c>
    </row>
    <row r="30" spans="2:13" x14ac:dyDescent="0.25">
      <c r="B30" s="53"/>
      <c r="C30" s="54"/>
      <c r="D30" s="55"/>
      <c r="E30" s="58"/>
      <c r="F30" s="56"/>
      <c r="G30" s="56"/>
      <c r="H30" s="56"/>
      <c r="I30" s="58"/>
      <c r="J30" s="59"/>
      <c r="K30" s="63" t="str">
        <f t="shared" si="0"/>
        <v/>
      </c>
      <c r="L30" s="32" t="str">
        <f t="shared" si="1"/>
        <v/>
      </c>
      <c r="M30" s="64" t="str">
        <f>IF(F30&gt;0,IF(L30=0,'Main Menu'!$AC$25,IF(L30=1,'Main Menu'!$AB$25,'Main Menu'!$AA$25)),"")</f>
        <v/>
      </c>
    </row>
    <row r="31" spans="2:13" x14ac:dyDescent="0.25">
      <c r="B31" s="53"/>
      <c r="C31" s="54"/>
      <c r="D31" s="55"/>
      <c r="E31" s="58"/>
      <c r="F31" s="56"/>
      <c r="G31" s="56"/>
      <c r="H31" s="56"/>
      <c r="I31" s="58"/>
      <c r="J31" s="59"/>
      <c r="K31" s="63" t="str">
        <f t="shared" si="0"/>
        <v/>
      </c>
      <c r="L31" s="32" t="str">
        <f t="shared" si="1"/>
        <v/>
      </c>
      <c r="M31" s="64" t="str">
        <f>IF(F31&gt;0,IF(L31=0,'Main Menu'!$AC$25,IF(L31=1,'Main Menu'!$AB$25,'Main Menu'!$AA$25)),"")</f>
        <v/>
      </c>
    </row>
    <row r="32" spans="2:13" x14ac:dyDescent="0.25">
      <c r="B32" s="53"/>
      <c r="C32" s="54"/>
      <c r="D32" s="55"/>
      <c r="E32" s="58"/>
      <c r="F32" s="56"/>
      <c r="G32" s="56"/>
      <c r="H32" s="56"/>
      <c r="I32" s="58"/>
      <c r="J32" s="59"/>
      <c r="K32" s="63" t="str">
        <f t="shared" si="0"/>
        <v/>
      </c>
      <c r="L32" s="32" t="str">
        <f t="shared" si="1"/>
        <v/>
      </c>
      <c r="M32" s="64" t="str">
        <f>IF(F32&gt;0,IF(L32=0,'Main Menu'!$AC$25,IF(L32=1,'Main Menu'!$AB$25,'Main Menu'!$AA$25)),"")</f>
        <v/>
      </c>
    </row>
    <row r="33" spans="2:13" x14ac:dyDescent="0.25">
      <c r="B33" s="53"/>
      <c r="C33" s="54"/>
      <c r="D33" s="55"/>
      <c r="E33" s="58"/>
      <c r="F33" s="56"/>
      <c r="G33" s="56"/>
      <c r="H33" s="56"/>
      <c r="I33" s="58"/>
      <c r="J33" s="59"/>
      <c r="K33" s="63" t="str">
        <f t="shared" si="0"/>
        <v/>
      </c>
      <c r="L33" s="32" t="str">
        <f t="shared" si="1"/>
        <v/>
      </c>
      <c r="M33" s="64" t="str">
        <f>IF(F33&gt;0,IF(L33=0,'Main Menu'!$AC$25,IF(L33=1,'Main Menu'!$AB$25,'Main Menu'!$AA$25)),"")</f>
        <v/>
      </c>
    </row>
    <row r="34" spans="2:13" x14ac:dyDescent="0.25">
      <c r="B34" s="53"/>
      <c r="C34" s="54"/>
      <c r="D34" s="55"/>
      <c r="E34" s="58"/>
      <c r="F34" s="56"/>
      <c r="G34" s="56"/>
      <c r="H34" s="56"/>
      <c r="I34" s="58"/>
      <c r="J34" s="59"/>
      <c r="K34" s="63" t="str">
        <f t="shared" si="0"/>
        <v/>
      </c>
      <c r="L34" s="32" t="str">
        <f t="shared" si="1"/>
        <v/>
      </c>
      <c r="M34" s="64" t="str">
        <f>IF(F34&gt;0,IF(L34=0,'Main Menu'!$AC$25,IF(L34=1,'Main Menu'!$AB$25,'Main Menu'!$AA$25)),"")</f>
        <v/>
      </c>
    </row>
    <row r="35" spans="2:13" x14ac:dyDescent="0.25">
      <c r="B35" s="53"/>
      <c r="C35" s="54"/>
      <c r="D35" s="55"/>
      <c r="E35" s="58"/>
      <c r="F35" s="56"/>
      <c r="G35" s="56"/>
      <c r="H35" s="56"/>
      <c r="I35" s="58"/>
      <c r="J35" s="59"/>
      <c r="K35" s="63" t="str">
        <f t="shared" si="0"/>
        <v/>
      </c>
      <c r="L35" s="32" t="str">
        <f t="shared" si="1"/>
        <v/>
      </c>
      <c r="M35" s="64" t="str">
        <f>IF(F35&gt;0,IF(L35=0,'Main Menu'!$AC$25,IF(L35=1,'Main Menu'!$AB$25,'Main Menu'!$AA$25)),"")</f>
        <v/>
      </c>
    </row>
    <row r="36" spans="2:13" hidden="1" outlineLevel="1" x14ac:dyDescent="0.25">
      <c r="B36" s="53"/>
      <c r="C36" s="54"/>
      <c r="D36" s="55"/>
      <c r="E36" s="58"/>
      <c r="F36" s="56"/>
      <c r="G36" s="56"/>
      <c r="H36" s="56"/>
      <c r="I36" s="58"/>
      <c r="J36" s="59"/>
      <c r="K36" s="63" t="str">
        <f t="shared" si="0"/>
        <v/>
      </c>
      <c r="L36" s="32" t="str">
        <f t="shared" si="1"/>
        <v/>
      </c>
      <c r="M36" s="64" t="str">
        <f>IF(F36&gt;0,IF(L36=0,'Main Menu'!$AC$25,IF(L36=1,'Main Menu'!$AB$25,'Main Menu'!$AA$25)),"")</f>
        <v/>
      </c>
    </row>
    <row r="37" spans="2:13" hidden="1" outlineLevel="1" x14ac:dyDescent="0.25">
      <c r="B37" s="53"/>
      <c r="C37" s="54"/>
      <c r="D37" s="55"/>
      <c r="E37" s="58"/>
      <c r="F37" s="56"/>
      <c r="G37" s="56"/>
      <c r="H37" s="56"/>
      <c r="I37" s="58"/>
      <c r="J37" s="59"/>
      <c r="K37" s="63" t="str">
        <f t="shared" si="0"/>
        <v/>
      </c>
      <c r="L37" s="32" t="str">
        <f t="shared" si="1"/>
        <v/>
      </c>
      <c r="M37" s="64" t="str">
        <f>IF(F37&gt;0,IF(L37=0,'Main Menu'!$AC$25,IF(L37=1,'Main Menu'!$AB$25,'Main Menu'!$AA$25)),"")</f>
        <v/>
      </c>
    </row>
    <row r="38" spans="2:13" hidden="1" outlineLevel="1" x14ac:dyDescent="0.25">
      <c r="B38" s="53"/>
      <c r="C38" s="54"/>
      <c r="D38" s="55"/>
      <c r="E38" s="58"/>
      <c r="F38" s="56"/>
      <c r="G38" s="56"/>
      <c r="H38" s="56"/>
      <c r="I38" s="58"/>
      <c r="J38" s="59"/>
      <c r="K38" s="63" t="str">
        <f t="shared" si="0"/>
        <v/>
      </c>
      <c r="L38" s="32" t="str">
        <f t="shared" si="1"/>
        <v/>
      </c>
      <c r="M38" s="64" t="str">
        <f>IF(F38&gt;0,IF(L38=0,'Main Menu'!$AC$25,IF(L38=1,'Main Menu'!$AB$25,'Main Menu'!$AA$25)),"")</f>
        <v/>
      </c>
    </row>
    <row r="39" spans="2:13" hidden="1" outlineLevel="1" x14ac:dyDescent="0.25">
      <c r="B39" s="53"/>
      <c r="C39" s="54"/>
      <c r="D39" s="55"/>
      <c r="E39" s="58"/>
      <c r="F39" s="56"/>
      <c r="G39" s="56"/>
      <c r="H39" s="56"/>
      <c r="I39" s="58"/>
      <c r="J39" s="59"/>
      <c r="K39" s="63" t="str">
        <f t="shared" si="0"/>
        <v/>
      </c>
      <c r="L39" s="32" t="str">
        <f t="shared" si="1"/>
        <v/>
      </c>
      <c r="M39" s="64" t="str">
        <f>IF(F39&gt;0,IF(L39=0,'Main Menu'!$AC$25,IF(L39=1,'Main Menu'!$AB$25,'Main Menu'!$AA$25)),"")</f>
        <v/>
      </c>
    </row>
    <row r="40" spans="2:13" hidden="1" outlineLevel="1" x14ac:dyDescent="0.25">
      <c r="B40" s="53"/>
      <c r="C40" s="54"/>
      <c r="D40" s="55"/>
      <c r="E40" s="58"/>
      <c r="F40" s="56"/>
      <c r="G40" s="56"/>
      <c r="H40" s="56"/>
      <c r="I40" s="58"/>
      <c r="J40" s="59"/>
      <c r="K40" s="63" t="str">
        <f t="shared" si="0"/>
        <v/>
      </c>
      <c r="L40" s="32" t="str">
        <f t="shared" si="1"/>
        <v/>
      </c>
      <c r="M40" s="64" t="str">
        <f>IF(F40&gt;0,IF(L40=0,'Main Menu'!$AC$25,IF(L40=1,'Main Menu'!$AB$25,'Main Menu'!$AA$25)),"")</f>
        <v/>
      </c>
    </row>
    <row r="41" spans="2:13" hidden="1" outlineLevel="1" x14ac:dyDescent="0.25">
      <c r="B41" s="53"/>
      <c r="C41" s="54"/>
      <c r="D41" s="55"/>
      <c r="E41" s="58"/>
      <c r="F41" s="56"/>
      <c r="G41" s="56"/>
      <c r="H41" s="56"/>
      <c r="I41" s="58"/>
      <c r="J41" s="59"/>
      <c r="K41" s="63" t="str">
        <f t="shared" si="0"/>
        <v/>
      </c>
      <c r="L41" s="32" t="str">
        <f t="shared" si="1"/>
        <v/>
      </c>
      <c r="M41" s="64" t="str">
        <f>IF(F41&gt;0,IF(L41=0,'Main Menu'!$AC$25,IF(L41=1,'Main Menu'!$AB$25,'Main Menu'!$AA$25)),"")</f>
        <v/>
      </c>
    </row>
    <row r="42" spans="2:13" hidden="1" outlineLevel="1" x14ac:dyDescent="0.25">
      <c r="B42" s="53"/>
      <c r="C42" s="54"/>
      <c r="D42" s="55"/>
      <c r="E42" s="58"/>
      <c r="F42" s="56"/>
      <c r="G42" s="56"/>
      <c r="H42" s="56"/>
      <c r="I42" s="58"/>
      <c r="J42" s="59"/>
      <c r="K42" s="63" t="str">
        <f t="shared" si="0"/>
        <v/>
      </c>
      <c r="L42" s="32" t="str">
        <f t="shared" si="1"/>
        <v/>
      </c>
      <c r="M42" s="64" t="str">
        <f>IF(F42&gt;0,IF(L42=0,'Main Menu'!$AC$25,IF(L42=1,'Main Menu'!$AB$25,'Main Menu'!$AA$25)),"")</f>
        <v/>
      </c>
    </row>
    <row r="43" spans="2:13" hidden="1" outlineLevel="1" x14ac:dyDescent="0.25">
      <c r="B43" s="53"/>
      <c r="C43" s="54"/>
      <c r="D43" s="55"/>
      <c r="E43" s="58"/>
      <c r="F43" s="56"/>
      <c r="G43" s="56"/>
      <c r="H43" s="56"/>
      <c r="I43" s="58"/>
      <c r="J43" s="59"/>
      <c r="K43" s="63" t="str">
        <f t="shared" si="0"/>
        <v/>
      </c>
      <c r="L43" s="32" t="str">
        <f t="shared" si="1"/>
        <v/>
      </c>
      <c r="M43" s="64" t="str">
        <f>IF(F43&gt;0,IF(L43=0,'Main Menu'!$AC$25,IF(L43=1,'Main Menu'!$AB$25,'Main Menu'!$AA$25)),"")</f>
        <v/>
      </c>
    </row>
    <row r="44" spans="2:13" hidden="1" outlineLevel="1" x14ac:dyDescent="0.25">
      <c r="B44" s="53"/>
      <c r="C44" s="54"/>
      <c r="D44" s="55"/>
      <c r="E44" s="58"/>
      <c r="F44" s="56"/>
      <c r="G44" s="56"/>
      <c r="H44" s="56"/>
      <c r="I44" s="58"/>
      <c r="J44" s="59"/>
      <c r="K44" s="63" t="str">
        <f t="shared" si="0"/>
        <v/>
      </c>
      <c r="L44" s="32" t="str">
        <f t="shared" si="1"/>
        <v/>
      </c>
      <c r="M44" s="64" t="str">
        <f>IF(F44&gt;0,IF(L44=0,'Main Menu'!$AC$25,IF(L44=1,'Main Menu'!$AB$25,'Main Menu'!$AA$25)),"")</f>
        <v/>
      </c>
    </row>
    <row r="45" spans="2:13" hidden="1" outlineLevel="1" x14ac:dyDescent="0.25">
      <c r="B45" s="53"/>
      <c r="C45" s="54"/>
      <c r="D45" s="55"/>
      <c r="E45" s="58"/>
      <c r="F45" s="56"/>
      <c r="G45" s="56"/>
      <c r="H45" s="56"/>
      <c r="I45" s="58"/>
      <c r="J45" s="59"/>
      <c r="K45" s="63" t="str">
        <f t="shared" si="0"/>
        <v/>
      </c>
      <c r="L45" s="32" t="str">
        <f t="shared" si="1"/>
        <v/>
      </c>
      <c r="M45" s="64" t="str">
        <f>IF(F45&gt;0,IF(L45=0,'Main Menu'!$AC$25,IF(L45=1,'Main Menu'!$AB$25,'Main Menu'!$AA$25)),"")</f>
        <v/>
      </c>
    </row>
    <row r="46" spans="2:13" hidden="1" outlineLevel="1" x14ac:dyDescent="0.25">
      <c r="B46" s="53"/>
      <c r="C46" s="54"/>
      <c r="D46" s="55"/>
      <c r="E46" s="58"/>
      <c r="F46" s="56"/>
      <c r="G46" s="56"/>
      <c r="H46" s="56"/>
      <c r="I46" s="58"/>
      <c r="J46" s="59"/>
      <c r="K46" s="63" t="str">
        <f t="shared" si="0"/>
        <v/>
      </c>
      <c r="L46" s="32" t="str">
        <f t="shared" si="1"/>
        <v/>
      </c>
      <c r="M46" s="64" t="str">
        <f>IF(F46&gt;0,IF(L46=0,'Main Menu'!$AC$25,IF(L46=1,'Main Menu'!$AB$25,'Main Menu'!$AA$25)),"")</f>
        <v/>
      </c>
    </row>
    <row r="47" spans="2:13" hidden="1" outlineLevel="1" x14ac:dyDescent="0.25">
      <c r="B47" s="53"/>
      <c r="C47" s="54"/>
      <c r="D47" s="55"/>
      <c r="E47" s="58"/>
      <c r="F47" s="56"/>
      <c r="G47" s="56"/>
      <c r="H47" s="56"/>
      <c r="I47" s="58"/>
      <c r="J47" s="59"/>
      <c r="K47" s="63" t="str">
        <f t="shared" si="0"/>
        <v/>
      </c>
      <c r="L47" s="32" t="str">
        <f t="shared" si="1"/>
        <v/>
      </c>
      <c r="M47" s="64" t="str">
        <f>IF(F47&gt;0,IF(L47=0,'Main Menu'!$AC$25,IF(L47=1,'Main Menu'!$AB$25,'Main Menu'!$AA$25)),"")</f>
        <v/>
      </c>
    </row>
    <row r="48" spans="2:13" hidden="1" outlineLevel="1" x14ac:dyDescent="0.25">
      <c r="B48" s="53"/>
      <c r="C48" s="54"/>
      <c r="D48" s="55"/>
      <c r="E48" s="58"/>
      <c r="F48" s="56"/>
      <c r="G48" s="56"/>
      <c r="H48" s="56"/>
      <c r="I48" s="58"/>
      <c r="J48" s="59"/>
      <c r="K48" s="63" t="str">
        <f t="shared" si="0"/>
        <v/>
      </c>
      <c r="L48" s="32" t="str">
        <f t="shared" si="1"/>
        <v/>
      </c>
      <c r="M48" s="64" t="str">
        <f>IF(F48&gt;0,IF(L48=0,'Main Menu'!$AC$25,IF(L48=1,'Main Menu'!$AB$25,'Main Menu'!$AA$25)),"")</f>
        <v/>
      </c>
    </row>
    <row r="49" spans="2:13" hidden="1" outlineLevel="1" x14ac:dyDescent="0.25">
      <c r="B49" s="53"/>
      <c r="C49" s="54"/>
      <c r="D49" s="55"/>
      <c r="E49" s="58"/>
      <c r="F49" s="56"/>
      <c r="G49" s="56"/>
      <c r="H49" s="56"/>
      <c r="I49" s="58"/>
      <c r="J49" s="59"/>
      <c r="K49" s="63" t="str">
        <f t="shared" si="0"/>
        <v/>
      </c>
      <c r="L49" s="32" t="str">
        <f t="shared" si="1"/>
        <v/>
      </c>
      <c r="M49" s="64" t="str">
        <f>IF(F49&gt;0,IF(L49=0,'Main Menu'!$AC$25,IF(L49=1,'Main Menu'!$AB$25,'Main Menu'!$AA$25)),"")</f>
        <v/>
      </c>
    </row>
    <row r="50" spans="2:13" hidden="1" outlineLevel="1" x14ac:dyDescent="0.25">
      <c r="B50" s="53"/>
      <c r="C50" s="54"/>
      <c r="D50" s="55"/>
      <c r="E50" s="58"/>
      <c r="F50" s="56"/>
      <c r="G50" s="56"/>
      <c r="H50" s="56"/>
      <c r="I50" s="58"/>
      <c r="J50" s="59"/>
      <c r="K50" s="63" t="str">
        <f t="shared" si="0"/>
        <v/>
      </c>
      <c r="L50" s="32" t="str">
        <f t="shared" si="1"/>
        <v/>
      </c>
      <c r="M50" s="64" t="str">
        <f>IF(F50&gt;0,IF(L50=0,'Main Menu'!$AC$25,IF(L50=1,'Main Menu'!$AB$25,'Main Menu'!$AA$25)),"")</f>
        <v/>
      </c>
    </row>
    <row r="51" spans="2:13" hidden="1" outlineLevel="1" x14ac:dyDescent="0.25">
      <c r="B51" s="53"/>
      <c r="C51" s="54"/>
      <c r="D51" s="55"/>
      <c r="E51" s="58"/>
      <c r="F51" s="56"/>
      <c r="G51" s="56"/>
      <c r="H51" s="56"/>
      <c r="I51" s="58"/>
      <c r="J51" s="59"/>
      <c r="K51" s="63" t="str">
        <f t="shared" si="0"/>
        <v/>
      </c>
      <c r="L51" s="32" t="str">
        <f t="shared" si="1"/>
        <v/>
      </c>
      <c r="M51" s="64" t="str">
        <f>IF(F51&gt;0,IF(L51=0,'Main Menu'!$AC$25,IF(L51=1,'Main Menu'!$AB$25,'Main Menu'!$AA$25)),"")</f>
        <v/>
      </c>
    </row>
    <row r="52" spans="2:13" hidden="1" outlineLevel="1" x14ac:dyDescent="0.25">
      <c r="B52" s="53"/>
      <c r="C52" s="54"/>
      <c r="D52" s="55"/>
      <c r="E52" s="58"/>
      <c r="F52" s="56"/>
      <c r="G52" s="56"/>
      <c r="H52" s="56"/>
      <c r="I52" s="58"/>
      <c r="J52" s="59"/>
      <c r="K52" s="63" t="str">
        <f t="shared" si="0"/>
        <v/>
      </c>
      <c r="L52" s="32" t="str">
        <f t="shared" si="1"/>
        <v/>
      </c>
      <c r="M52" s="64" t="str">
        <f>IF(F52&gt;0,IF(L52=0,'Main Menu'!$AC$25,IF(L52=1,'Main Menu'!$AB$25,'Main Menu'!$AA$25)),"")</f>
        <v/>
      </c>
    </row>
    <row r="53" spans="2:13" hidden="1" outlineLevel="1" x14ac:dyDescent="0.25">
      <c r="B53" s="53"/>
      <c r="C53" s="54"/>
      <c r="D53" s="55"/>
      <c r="E53" s="58"/>
      <c r="F53" s="56"/>
      <c r="G53" s="56"/>
      <c r="H53" s="56"/>
      <c r="I53" s="58"/>
      <c r="J53" s="59"/>
      <c r="K53" s="63" t="str">
        <f t="shared" si="0"/>
        <v/>
      </c>
      <c r="L53" s="32" t="str">
        <f t="shared" si="1"/>
        <v/>
      </c>
      <c r="M53" s="64" t="str">
        <f>IF(F53&gt;0,IF(L53=0,'Main Menu'!$AC$25,IF(L53=1,'Main Menu'!$AB$25,'Main Menu'!$AA$25)),"")</f>
        <v/>
      </c>
    </row>
    <row r="54" spans="2:13" hidden="1" outlineLevel="1" x14ac:dyDescent="0.25">
      <c r="B54" s="53"/>
      <c r="C54" s="54"/>
      <c r="D54" s="55"/>
      <c r="E54" s="58"/>
      <c r="F54" s="56"/>
      <c r="G54" s="56"/>
      <c r="H54" s="56"/>
      <c r="I54" s="58"/>
      <c r="J54" s="59"/>
      <c r="K54" s="63" t="str">
        <f t="shared" si="0"/>
        <v/>
      </c>
      <c r="L54" s="32" t="str">
        <f t="shared" si="1"/>
        <v/>
      </c>
      <c r="M54" s="64" t="str">
        <f>IF(F54&gt;0,IF(L54=0,'Main Menu'!$AC$25,IF(L54=1,'Main Menu'!$AB$25,'Main Menu'!$AA$25)),"")</f>
        <v/>
      </c>
    </row>
    <row r="55" spans="2:13" hidden="1" outlineLevel="1" x14ac:dyDescent="0.25">
      <c r="B55" s="53"/>
      <c r="C55" s="54"/>
      <c r="D55" s="55"/>
      <c r="E55" s="58"/>
      <c r="F55" s="56"/>
      <c r="G55" s="56"/>
      <c r="H55" s="56"/>
      <c r="I55" s="58"/>
      <c r="J55" s="59"/>
      <c r="K55" s="63" t="str">
        <f t="shared" si="0"/>
        <v/>
      </c>
      <c r="L55" s="32" t="str">
        <f t="shared" si="1"/>
        <v/>
      </c>
      <c r="M55" s="64" t="str">
        <f>IF(F55&gt;0,IF(L55=0,'Main Menu'!$AC$25,IF(L55=1,'Main Menu'!$AB$25,'Main Menu'!$AA$25)),"")</f>
        <v/>
      </c>
    </row>
    <row r="56" spans="2:13" hidden="1" outlineLevel="1" x14ac:dyDescent="0.25">
      <c r="B56" s="53"/>
      <c r="C56" s="54"/>
      <c r="D56" s="55"/>
      <c r="E56" s="58"/>
      <c r="F56" s="56"/>
      <c r="G56" s="56"/>
      <c r="H56" s="56"/>
      <c r="I56" s="58"/>
      <c r="J56" s="59"/>
      <c r="K56" s="63" t="str">
        <f t="shared" si="0"/>
        <v/>
      </c>
      <c r="L56" s="32" t="str">
        <f t="shared" si="1"/>
        <v/>
      </c>
      <c r="M56" s="64" t="str">
        <f>IF(F56&gt;0,IF(L56=0,'Main Menu'!$AC$25,IF(L56=1,'Main Menu'!$AB$25,'Main Menu'!$AA$25)),"")</f>
        <v/>
      </c>
    </row>
    <row r="57" spans="2:13" hidden="1" outlineLevel="1" x14ac:dyDescent="0.25">
      <c r="B57" s="53"/>
      <c r="C57" s="54"/>
      <c r="D57" s="55"/>
      <c r="E57" s="58"/>
      <c r="F57" s="56"/>
      <c r="G57" s="56"/>
      <c r="H57" s="56"/>
      <c r="I57" s="58"/>
      <c r="J57" s="59"/>
      <c r="K57" s="63" t="str">
        <f t="shared" si="0"/>
        <v/>
      </c>
      <c r="L57" s="32" t="str">
        <f t="shared" si="1"/>
        <v/>
      </c>
      <c r="M57" s="64" t="str">
        <f>IF(F57&gt;0,IF(L57=0,'Main Menu'!$AC$25,IF(L57=1,'Main Menu'!$AB$25,'Main Menu'!$AA$25)),"")</f>
        <v/>
      </c>
    </row>
    <row r="58" spans="2:13" hidden="1" outlineLevel="1" x14ac:dyDescent="0.25">
      <c r="B58" s="53"/>
      <c r="C58" s="54"/>
      <c r="D58" s="55"/>
      <c r="E58" s="58"/>
      <c r="F58" s="56"/>
      <c r="G58" s="56"/>
      <c r="H58" s="56"/>
      <c r="I58" s="58"/>
      <c r="J58" s="59"/>
      <c r="K58" s="63" t="str">
        <f t="shared" si="0"/>
        <v/>
      </c>
      <c r="L58" s="32" t="str">
        <f t="shared" si="1"/>
        <v/>
      </c>
      <c r="M58" s="64" t="str">
        <f>IF(F58&gt;0,IF(L58=0,'Main Menu'!$AC$25,IF(L58=1,'Main Menu'!$AB$25,'Main Menu'!$AA$25)),"")</f>
        <v/>
      </c>
    </row>
    <row r="59" spans="2:13" hidden="1" outlineLevel="1" x14ac:dyDescent="0.25">
      <c r="B59" s="53"/>
      <c r="C59" s="54"/>
      <c r="D59" s="55"/>
      <c r="E59" s="58"/>
      <c r="F59" s="56"/>
      <c r="G59" s="56"/>
      <c r="H59" s="56"/>
      <c r="I59" s="58"/>
      <c r="J59" s="59"/>
      <c r="K59" s="63" t="str">
        <f t="shared" si="0"/>
        <v/>
      </c>
      <c r="L59" s="32" t="str">
        <f t="shared" si="1"/>
        <v/>
      </c>
      <c r="M59" s="64" t="str">
        <f>IF(F59&gt;0,IF(L59=0,'Main Menu'!$AC$25,IF(L59=1,'Main Menu'!$AB$25,'Main Menu'!$AA$25)),"")</f>
        <v/>
      </c>
    </row>
    <row r="60" spans="2:13" hidden="1" outlineLevel="1" x14ac:dyDescent="0.25">
      <c r="B60" s="53"/>
      <c r="C60" s="54"/>
      <c r="D60" s="55"/>
      <c r="E60" s="58"/>
      <c r="F60" s="56"/>
      <c r="G60" s="56"/>
      <c r="H60" s="56"/>
      <c r="I60" s="58"/>
      <c r="J60" s="59"/>
      <c r="K60" s="63" t="str">
        <f t="shared" si="0"/>
        <v/>
      </c>
      <c r="L60" s="32" t="str">
        <f t="shared" si="1"/>
        <v/>
      </c>
      <c r="M60" s="64" t="str">
        <f>IF(F60&gt;0,IF(L60=0,'Main Menu'!$AC$25,IF(L60=1,'Main Menu'!$AB$25,'Main Menu'!$AA$25)),"")</f>
        <v/>
      </c>
    </row>
    <row r="61" spans="2:13" hidden="1" outlineLevel="1" x14ac:dyDescent="0.25">
      <c r="B61" s="53"/>
      <c r="C61" s="54"/>
      <c r="D61" s="55"/>
      <c r="E61" s="58"/>
      <c r="F61" s="56"/>
      <c r="G61" s="56"/>
      <c r="H61" s="56"/>
      <c r="I61" s="58"/>
      <c r="J61" s="59"/>
      <c r="K61" s="63" t="str">
        <f t="shared" si="0"/>
        <v/>
      </c>
      <c r="L61" s="32" t="str">
        <f t="shared" si="1"/>
        <v/>
      </c>
      <c r="M61" s="64" t="str">
        <f>IF(F61&gt;0,IF(L61=0,'Main Menu'!$AC$25,IF(L61=1,'Main Menu'!$AB$25,'Main Menu'!$AA$25)),"")</f>
        <v/>
      </c>
    </row>
    <row r="62" spans="2:13" hidden="1" outlineLevel="1" x14ac:dyDescent="0.25">
      <c r="B62" s="53"/>
      <c r="C62" s="54"/>
      <c r="D62" s="55"/>
      <c r="E62" s="58"/>
      <c r="F62" s="56"/>
      <c r="G62" s="56"/>
      <c r="H62" s="56"/>
      <c r="I62" s="58"/>
      <c r="J62" s="59"/>
      <c r="K62" s="63" t="str">
        <f t="shared" si="0"/>
        <v/>
      </c>
      <c r="L62" s="32" t="str">
        <f t="shared" si="1"/>
        <v/>
      </c>
      <c r="M62" s="64" t="str">
        <f>IF(F62&gt;0,IF(L62=0,'Main Menu'!$AC$25,IF(L62=1,'Main Menu'!$AB$25,'Main Menu'!$AA$25)),"")</f>
        <v/>
      </c>
    </row>
    <row r="63" spans="2:13" hidden="1" outlineLevel="1" x14ac:dyDescent="0.25">
      <c r="B63" s="53"/>
      <c r="C63" s="54"/>
      <c r="D63" s="55"/>
      <c r="E63" s="58"/>
      <c r="F63" s="56"/>
      <c r="G63" s="56"/>
      <c r="H63" s="56"/>
      <c r="I63" s="58"/>
      <c r="J63" s="59"/>
      <c r="K63" s="63" t="str">
        <f t="shared" si="0"/>
        <v/>
      </c>
      <c r="L63" s="32" t="str">
        <f t="shared" si="1"/>
        <v/>
      </c>
      <c r="M63" s="64" t="str">
        <f>IF(F63&gt;0,IF(L63=0,'Main Menu'!$AC$25,IF(L63=1,'Main Menu'!$AB$25,'Main Menu'!$AA$25)),"")</f>
        <v/>
      </c>
    </row>
    <row r="64" spans="2:13" hidden="1" outlineLevel="1" x14ac:dyDescent="0.25">
      <c r="B64" s="53"/>
      <c r="C64" s="54"/>
      <c r="D64" s="55"/>
      <c r="E64" s="58"/>
      <c r="F64" s="56"/>
      <c r="G64" s="56"/>
      <c r="H64" s="56"/>
      <c r="I64" s="58"/>
      <c r="J64" s="59"/>
      <c r="K64" s="63" t="str">
        <f t="shared" si="0"/>
        <v/>
      </c>
      <c r="L64" s="32" t="str">
        <f t="shared" si="1"/>
        <v/>
      </c>
      <c r="M64" s="64" t="str">
        <f>IF(F64&gt;0,IF(L64=0,'Main Menu'!$AC$25,IF(L64=1,'Main Menu'!$AB$25,'Main Menu'!$AA$25)),"")</f>
        <v/>
      </c>
    </row>
    <row r="65" spans="2:13" hidden="1" outlineLevel="1" x14ac:dyDescent="0.25">
      <c r="B65" s="53"/>
      <c r="C65" s="54"/>
      <c r="D65" s="55"/>
      <c r="E65" s="58"/>
      <c r="F65" s="56"/>
      <c r="G65" s="56"/>
      <c r="H65" s="56"/>
      <c r="I65" s="58"/>
      <c r="J65" s="59"/>
      <c r="K65" s="63" t="str">
        <f t="shared" si="0"/>
        <v/>
      </c>
      <c r="L65" s="32" t="str">
        <f t="shared" si="1"/>
        <v/>
      </c>
      <c r="M65" s="64" t="str">
        <f>IF(F65&gt;0,IF(L65=0,'Main Menu'!$AC$25,IF(L65=1,'Main Menu'!$AB$25,'Main Menu'!$AA$25)),"")</f>
        <v/>
      </c>
    </row>
    <row r="66" spans="2:13" hidden="1" outlineLevel="1" x14ac:dyDescent="0.25">
      <c r="B66" s="53"/>
      <c r="C66" s="54"/>
      <c r="D66" s="55"/>
      <c r="E66" s="58"/>
      <c r="F66" s="56"/>
      <c r="G66" s="56"/>
      <c r="H66" s="56"/>
      <c r="I66" s="58"/>
      <c r="J66" s="59"/>
      <c r="K66" s="63" t="str">
        <f t="shared" si="0"/>
        <v/>
      </c>
      <c r="L66" s="32" t="str">
        <f t="shared" si="1"/>
        <v/>
      </c>
      <c r="M66" s="64" t="str">
        <f>IF(F66&gt;0,IF(L66=0,'Main Menu'!$AC$25,IF(L66=1,'Main Menu'!$AB$25,'Main Menu'!$AA$25)),"")</f>
        <v/>
      </c>
    </row>
    <row r="67" spans="2:13" hidden="1" outlineLevel="1" x14ac:dyDescent="0.25">
      <c r="B67" s="53"/>
      <c r="C67" s="54"/>
      <c r="D67" s="55"/>
      <c r="E67" s="58"/>
      <c r="F67" s="56"/>
      <c r="G67" s="56"/>
      <c r="H67" s="56"/>
      <c r="I67" s="58"/>
      <c r="J67" s="59"/>
      <c r="K67" s="63" t="str">
        <f t="shared" si="0"/>
        <v/>
      </c>
      <c r="L67" s="32" t="str">
        <f t="shared" si="1"/>
        <v/>
      </c>
      <c r="M67" s="64" t="str">
        <f>IF(F67&gt;0,IF(L67=0,'Main Menu'!$AC$25,IF(L67=1,'Main Menu'!$AB$25,'Main Menu'!$AA$25)),"")</f>
        <v/>
      </c>
    </row>
    <row r="68" spans="2:13" hidden="1" outlineLevel="1" x14ac:dyDescent="0.25">
      <c r="B68" s="53"/>
      <c r="C68" s="54"/>
      <c r="D68" s="55"/>
      <c r="E68" s="58"/>
      <c r="F68" s="56"/>
      <c r="G68" s="56"/>
      <c r="H68" s="56"/>
      <c r="I68" s="58"/>
      <c r="J68" s="59"/>
      <c r="K68" s="63" t="str">
        <f t="shared" si="0"/>
        <v/>
      </c>
      <c r="L68" s="32" t="str">
        <f t="shared" si="1"/>
        <v/>
      </c>
      <c r="M68" s="64" t="str">
        <f>IF(F68&gt;0,IF(L68=0,'Main Menu'!$AC$25,IF(L68=1,'Main Menu'!$AB$25,'Main Menu'!$AA$25)),"")</f>
        <v/>
      </c>
    </row>
    <row r="69" spans="2:13" hidden="1" outlineLevel="1" x14ac:dyDescent="0.25">
      <c r="B69" s="53"/>
      <c r="C69" s="54"/>
      <c r="D69" s="55"/>
      <c r="E69" s="58"/>
      <c r="F69" s="56"/>
      <c r="G69" s="56"/>
      <c r="H69" s="56"/>
      <c r="I69" s="58"/>
      <c r="J69" s="59"/>
      <c r="K69" s="63" t="str">
        <f t="shared" si="0"/>
        <v/>
      </c>
      <c r="L69" s="32" t="str">
        <f t="shared" si="1"/>
        <v/>
      </c>
      <c r="M69" s="64" t="str">
        <f>IF(F69&gt;0,IF(L69=0,'Main Menu'!$AC$25,IF(L69=1,'Main Menu'!$AB$25,'Main Menu'!$AA$25)),"")</f>
        <v/>
      </c>
    </row>
    <row r="70" spans="2:13" hidden="1" outlineLevel="1" x14ac:dyDescent="0.25">
      <c r="B70" s="53"/>
      <c r="C70" s="54"/>
      <c r="D70" s="55"/>
      <c r="E70" s="58"/>
      <c r="F70" s="56"/>
      <c r="G70" s="56"/>
      <c r="H70" s="56"/>
      <c r="I70" s="58"/>
      <c r="J70" s="59"/>
      <c r="K70" s="63" t="str">
        <f t="shared" si="0"/>
        <v/>
      </c>
      <c r="L70" s="32" t="str">
        <f t="shared" si="1"/>
        <v/>
      </c>
      <c r="M70" s="64" t="str">
        <f>IF(F70&gt;0,IF(L70=0,'Main Menu'!$AC$25,IF(L70=1,'Main Menu'!$AB$25,'Main Menu'!$AA$25)),"")</f>
        <v/>
      </c>
    </row>
    <row r="71" spans="2:13" hidden="1" outlineLevel="1" x14ac:dyDescent="0.25">
      <c r="B71" s="53"/>
      <c r="C71" s="54"/>
      <c r="D71" s="55"/>
      <c r="E71" s="58"/>
      <c r="F71" s="56"/>
      <c r="G71" s="56"/>
      <c r="H71" s="56"/>
      <c r="I71" s="58"/>
      <c r="J71" s="59"/>
      <c r="K71" s="63" t="str">
        <f t="shared" si="0"/>
        <v/>
      </c>
      <c r="L71" s="32" t="str">
        <f t="shared" si="1"/>
        <v/>
      </c>
      <c r="M71" s="64" t="str">
        <f>IF(F71&gt;0,IF(L71=0,'Main Menu'!$AC$25,IF(L71=1,'Main Menu'!$AB$25,'Main Menu'!$AA$25)),"")</f>
        <v/>
      </c>
    </row>
    <row r="72" spans="2:13" hidden="1" outlineLevel="1" x14ac:dyDescent="0.25">
      <c r="B72" s="53"/>
      <c r="C72" s="54"/>
      <c r="D72" s="55"/>
      <c r="E72" s="58"/>
      <c r="F72" s="56"/>
      <c r="G72" s="56"/>
      <c r="H72" s="56"/>
      <c r="I72" s="58"/>
      <c r="J72" s="59"/>
      <c r="K72" s="63" t="str">
        <f t="shared" si="0"/>
        <v/>
      </c>
      <c r="L72" s="32" t="str">
        <f t="shared" si="1"/>
        <v/>
      </c>
      <c r="M72" s="64" t="str">
        <f>IF(F72&gt;0,IF(L72=0,'Main Menu'!$AC$25,IF(L72=1,'Main Menu'!$AB$25,'Main Menu'!$AA$25)),"")</f>
        <v/>
      </c>
    </row>
    <row r="73" spans="2:13" hidden="1" outlineLevel="1" x14ac:dyDescent="0.25">
      <c r="B73" s="53"/>
      <c r="C73" s="54"/>
      <c r="D73" s="55"/>
      <c r="E73" s="58"/>
      <c r="F73" s="56"/>
      <c r="G73" s="56"/>
      <c r="H73" s="56"/>
      <c r="I73" s="58"/>
      <c r="J73" s="59"/>
      <c r="K73" s="63" t="str">
        <f t="shared" ref="K73:K136" si="2">IF(F73&gt;0,F73-J73,"")</f>
        <v/>
      </c>
      <c r="L73" s="32" t="str">
        <f t="shared" ref="L73:L136" si="3">IF(F73&gt;0,IF(J73&gt;=F73,2,IF(J73&lt;=0,0,1)),"")</f>
        <v/>
      </c>
      <c r="M73" s="64" t="str">
        <f>IF(F73&gt;0,IF(L73=0,'Main Menu'!$AC$25,IF(L73=1,'Main Menu'!$AB$25,'Main Menu'!$AA$25)),"")</f>
        <v/>
      </c>
    </row>
    <row r="74" spans="2:13" hidden="1" outlineLevel="1" x14ac:dyDescent="0.25">
      <c r="B74" s="53"/>
      <c r="C74" s="54"/>
      <c r="D74" s="55"/>
      <c r="E74" s="58"/>
      <c r="F74" s="56"/>
      <c r="G74" s="56"/>
      <c r="H74" s="56"/>
      <c r="I74" s="58"/>
      <c r="J74" s="59"/>
      <c r="K74" s="63" t="str">
        <f t="shared" si="2"/>
        <v/>
      </c>
      <c r="L74" s="32" t="str">
        <f t="shared" si="3"/>
        <v/>
      </c>
      <c r="M74" s="64" t="str">
        <f>IF(F74&gt;0,IF(L74=0,'Main Menu'!$AC$25,IF(L74=1,'Main Menu'!$AB$25,'Main Menu'!$AA$25)),"")</f>
        <v/>
      </c>
    </row>
    <row r="75" spans="2:13" hidden="1" outlineLevel="1" x14ac:dyDescent="0.25">
      <c r="B75" s="53"/>
      <c r="C75" s="54"/>
      <c r="D75" s="55"/>
      <c r="E75" s="58"/>
      <c r="F75" s="56"/>
      <c r="G75" s="56"/>
      <c r="H75" s="56"/>
      <c r="I75" s="58"/>
      <c r="J75" s="59"/>
      <c r="K75" s="63" t="str">
        <f t="shared" si="2"/>
        <v/>
      </c>
      <c r="L75" s="32" t="str">
        <f t="shared" si="3"/>
        <v/>
      </c>
      <c r="M75" s="64" t="str">
        <f>IF(F75&gt;0,IF(L75=0,'Main Menu'!$AC$25,IF(L75=1,'Main Menu'!$AB$25,'Main Menu'!$AA$25)),"")</f>
        <v/>
      </c>
    </row>
    <row r="76" spans="2:13" hidden="1" outlineLevel="1" x14ac:dyDescent="0.25">
      <c r="B76" s="53"/>
      <c r="C76" s="54"/>
      <c r="D76" s="55"/>
      <c r="E76" s="58"/>
      <c r="F76" s="56"/>
      <c r="G76" s="56"/>
      <c r="H76" s="56"/>
      <c r="I76" s="58"/>
      <c r="J76" s="59"/>
      <c r="K76" s="63" t="str">
        <f t="shared" si="2"/>
        <v/>
      </c>
      <c r="L76" s="32" t="str">
        <f t="shared" si="3"/>
        <v/>
      </c>
      <c r="M76" s="64" t="str">
        <f>IF(F76&gt;0,IF(L76=0,'Main Menu'!$AC$25,IF(L76=1,'Main Menu'!$AB$25,'Main Menu'!$AA$25)),"")</f>
        <v/>
      </c>
    </row>
    <row r="77" spans="2:13" hidden="1" outlineLevel="1" x14ac:dyDescent="0.25">
      <c r="B77" s="53"/>
      <c r="C77" s="54"/>
      <c r="D77" s="55"/>
      <c r="E77" s="58"/>
      <c r="F77" s="56"/>
      <c r="G77" s="56"/>
      <c r="H77" s="56"/>
      <c r="I77" s="58"/>
      <c r="J77" s="59"/>
      <c r="K77" s="63" t="str">
        <f t="shared" si="2"/>
        <v/>
      </c>
      <c r="L77" s="32" t="str">
        <f t="shared" si="3"/>
        <v/>
      </c>
      <c r="M77" s="64" t="str">
        <f>IF(F77&gt;0,IF(L77=0,'Main Menu'!$AC$25,IF(L77=1,'Main Menu'!$AB$25,'Main Menu'!$AA$25)),"")</f>
        <v/>
      </c>
    </row>
    <row r="78" spans="2:13" hidden="1" outlineLevel="1" x14ac:dyDescent="0.25">
      <c r="B78" s="53"/>
      <c r="C78" s="54"/>
      <c r="D78" s="55"/>
      <c r="E78" s="58"/>
      <c r="F78" s="56"/>
      <c r="G78" s="56"/>
      <c r="H78" s="56"/>
      <c r="I78" s="58"/>
      <c r="J78" s="59"/>
      <c r="K78" s="63" t="str">
        <f t="shared" si="2"/>
        <v/>
      </c>
      <c r="L78" s="32" t="str">
        <f t="shared" si="3"/>
        <v/>
      </c>
      <c r="M78" s="64" t="str">
        <f>IF(F78&gt;0,IF(L78=0,'Main Menu'!$AC$25,IF(L78=1,'Main Menu'!$AB$25,'Main Menu'!$AA$25)),"")</f>
        <v/>
      </c>
    </row>
    <row r="79" spans="2:13" hidden="1" outlineLevel="1" x14ac:dyDescent="0.25">
      <c r="B79" s="53"/>
      <c r="C79" s="54"/>
      <c r="D79" s="55"/>
      <c r="E79" s="58"/>
      <c r="F79" s="56"/>
      <c r="G79" s="56"/>
      <c r="H79" s="56"/>
      <c r="I79" s="58"/>
      <c r="J79" s="59"/>
      <c r="K79" s="63" t="str">
        <f t="shared" si="2"/>
        <v/>
      </c>
      <c r="L79" s="32" t="str">
        <f t="shared" si="3"/>
        <v/>
      </c>
      <c r="M79" s="64" t="str">
        <f>IF(F79&gt;0,IF(L79=0,'Main Menu'!$AC$25,IF(L79=1,'Main Menu'!$AB$25,'Main Menu'!$AA$25)),"")</f>
        <v/>
      </c>
    </row>
    <row r="80" spans="2:13" hidden="1" outlineLevel="1" x14ac:dyDescent="0.25">
      <c r="B80" s="53"/>
      <c r="C80" s="54"/>
      <c r="D80" s="55"/>
      <c r="E80" s="58"/>
      <c r="F80" s="56"/>
      <c r="G80" s="56"/>
      <c r="H80" s="56"/>
      <c r="I80" s="58"/>
      <c r="J80" s="59"/>
      <c r="K80" s="63" t="str">
        <f t="shared" si="2"/>
        <v/>
      </c>
      <c r="L80" s="32" t="str">
        <f t="shared" si="3"/>
        <v/>
      </c>
      <c r="M80" s="64" t="str">
        <f>IF(F80&gt;0,IF(L80=0,'Main Menu'!$AC$25,IF(L80=1,'Main Menu'!$AB$25,'Main Menu'!$AA$25)),"")</f>
        <v/>
      </c>
    </row>
    <row r="81" spans="2:13" hidden="1" outlineLevel="1" x14ac:dyDescent="0.25">
      <c r="B81" s="53"/>
      <c r="C81" s="54"/>
      <c r="D81" s="55"/>
      <c r="E81" s="58"/>
      <c r="F81" s="56"/>
      <c r="G81" s="56"/>
      <c r="H81" s="56"/>
      <c r="I81" s="58"/>
      <c r="J81" s="59"/>
      <c r="K81" s="63" t="str">
        <f t="shared" si="2"/>
        <v/>
      </c>
      <c r="L81" s="32" t="str">
        <f t="shared" si="3"/>
        <v/>
      </c>
      <c r="M81" s="64" t="str">
        <f>IF(F81&gt;0,IF(L81=0,'Main Menu'!$AC$25,IF(L81=1,'Main Menu'!$AB$25,'Main Menu'!$AA$25)),"")</f>
        <v/>
      </c>
    </row>
    <row r="82" spans="2:13" hidden="1" outlineLevel="1" x14ac:dyDescent="0.25">
      <c r="B82" s="53"/>
      <c r="C82" s="54"/>
      <c r="D82" s="55"/>
      <c r="E82" s="58"/>
      <c r="F82" s="56"/>
      <c r="G82" s="56"/>
      <c r="H82" s="56"/>
      <c r="I82" s="58"/>
      <c r="J82" s="59"/>
      <c r="K82" s="63" t="str">
        <f t="shared" si="2"/>
        <v/>
      </c>
      <c r="L82" s="32" t="str">
        <f t="shared" si="3"/>
        <v/>
      </c>
      <c r="M82" s="64" t="str">
        <f>IF(F82&gt;0,IF(L82=0,'Main Menu'!$AC$25,IF(L82=1,'Main Menu'!$AB$25,'Main Menu'!$AA$25)),"")</f>
        <v/>
      </c>
    </row>
    <row r="83" spans="2:13" hidden="1" outlineLevel="1" x14ac:dyDescent="0.25">
      <c r="B83" s="53"/>
      <c r="C83" s="54"/>
      <c r="D83" s="55"/>
      <c r="E83" s="58"/>
      <c r="F83" s="56"/>
      <c r="G83" s="56"/>
      <c r="H83" s="56"/>
      <c r="I83" s="58"/>
      <c r="J83" s="59"/>
      <c r="K83" s="63" t="str">
        <f t="shared" si="2"/>
        <v/>
      </c>
      <c r="L83" s="32" t="str">
        <f t="shared" si="3"/>
        <v/>
      </c>
      <c r="M83" s="64" t="str">
        <f>IF(F83&gt;0,IF(L83=0,'Main Menu'!$AC$25,IF(L83=1,'Main Menu'!$AB$25,'Main Menu'!$AA$25)),"")</f>
        <v/>
      </c>
    </row>
    <row r="84" spans="2:13" hidden="1" outlineLevel="1" x14ac:dyDescent="0.25">
      <c r="B84" s="53"/>
      <c r="C84" s="54"/>
      <c r="D84" s="55"/>
      <c r="E84" s="58"/>
      <c r="F84" s="56"/>
      <c r="G84" s="56"/>
      <c r="H84" s="56"/>
      <c r="I84" s="58"/>
      <c r="J84" s="59"/>
      <c r="K84" s="63" t="str">
        <f t="shared" si="2"/>
        <v/>
      </c>
      <c r="L84" s="32" t="str">
        <f t="shared" si="3"/>
        <v/>
      </c>
      <c r="M84" s="64" t="str">
        <f>IF(F84&gt;0,IF(L84=0,'Main Menu'!$AC$25,IF(L84=1,'Main Menu'!$AB$25,'Main Menu'!$AA$25)),"")</f>
        <v/>
      </c>
    </row>
    <row r="85" spans="2:13" hidden="1" outlineLevel="1" x14ac:dyDescent="0.25">
      <c r="B85" s="53"/>
      <c r="C85" s="54"/>
      <c r="D85" s="55"/>
      <c r="E85" s="58"/>
      <c r="F85" s="56"/>
      <c r="G85" s="56"/>
      <c r="H85" s="56"/>
      <c r="I85" s="58"/>
      <c r="J85" s="59"/>
      <c r="K85" s="63" t="str">
        <f t="shared" si="2"/>
        <v/>
      </c>
      <c r="L85" s="32" t="str">
        <f t="shared" si="3"/>
        <v/>
      </c>
      <c r="M85" s="64" t="str">
        <f>IF(F85&gt;0,IF(L85=0,'Main Menu'!$AC$25,IF(L85=1,'Main Menu'!$AB$25,'Main Menu'!$AA$25)),"")</f>
        <v/>
      </c>
    </row>
    <row r="86" spans="2:13" hidden="1" outlineLevel="1" x14ac:dyDescent="0.25">
      <c r="B86" s="53"/>
      <c r="C86" s="54"/>
      <c r="D86" s="55"/>
      <c r="E86" s="58"/>
      <c r="F86" s="56"/>
      <c r="G86" s="56"/>
      <c r="H86" s="56"/>
      <c r="I86" s="58"/>
      <c r="J86" s="59"/>
      <c r="K86" s="63" t="str">
        <f t="shared" si="2"/>
        <v/>
      </c>
      <c r="L86" s="32" t="str">
        <f t="shared" si="3"/>
        <v/>
      </c>
      <c r="M86" s="64" t="str">
        <f>IF(F86&gt;0,IF(L86=0,'Main Menu'!$AC$25,IF(L86=1,'Main Menu'!$AB$25,'Main Menu'!$AA$25)),"")</f>
        <v/>
      </c>
    </row>
    <row r="87" spans="2:13" hidden="1" outlineLevel="1" x14ac:dyDescent="0.25">
      <c r="B87" s="53"/>
      <c r="C87" s="54"/>
      <c r="D87" s="55"/>
      <c r="E87" s="58"/>
      <c r="F87" s="56"/>
      <c r="G87" s="56"/>
      <c r="H87" s="56"/>
      <c r="I87" s="58"/>
      <c r="J87" s="59"/>
      <c r="K87" s="63" t="str">
        <f t="shared" si="2"/>
        <v/>
      </c>
      <c r="L87" s="32" t="str">
        <f t="shared" si="3"/>
        <v/>
      </c>
      <c r="M87" s="64" t="str">
        <f>IF(F87&gt;0,IF(L87=0,'Main Menu'!$AC$25,IF(L87=1,'Main Menu'!$AB$25,'Main Menu'!$AA$25)),"")</f>
        <v/>
      </c>
    </row>
    <row r="88" spans="2:13" hidden="1" outlineLevel="1" x14ac:dyDescent="0.25">
      <c r="B88" s="53"/>
      <c r="C88" s="54"/>
      <c r="D88" s="55"/>
      <c r="E88" s="58"/>
      <c r="F88" s="56"/>
      <c r="G88" s="56"/>
      <c r="H88" s="56"/>
      <c r="I88" s="58"/>
      <c r="J88" s="59"/>
      <c r="K88" s="63" t="str">
        <f t="shared" si="2"/>
        <v/>
      </c>
      <c r="L88" s="32" t="str">
        <f t="shared" si="3"/>
        <v/>
      </c>
      <c r="M88" s="64" t="str">
        <f>IF(F88&gt;0,IF(L88=0,'Main Menu'!$AC$25,IF(L88=1,'Main Menu'!$AB$25,'Main Menu'!$AA$25)),"")</f>
        <v/>
      </c>
    </row>
    <row r="89" spans="2:13" hidden="1" outlineLevel="1" x14ac:dyDescent="0.25">
      <c r="B89" s="53"/>
      <c r="C89" s="54"/>
      <c r="D89" s="55"/>
      <c r="E89" s="58"/>
      <c r="F89" s="56"/>
      <c r="G89" s="56"/>
      <c r="H89" s="56"/>
      <c r="I89" s="58"/>
      <c r="J89" s="59"/>
      <c r="K89" s="63" t="str">
        <f t="shared" si="2"/>
        <v/>
      </c>
      <c r="L89" s="32" t="str">
        <f t="shared" si="3"/>
        <v/>
      </c>
      <c r="M89" s="64" t="str">
        <f>IF(F89&gt;0,IF(L89=0,'Main Menu'!$AC$25,IF(L89=1,'Main Menu'!$AB$25,'Main Menu'!$AA$25)),"")</f>
        <v/>
      </c>
    </row>
    <row r="90" spans="2:13" hidden="1" outlineLevel="1" x14ac:dyDescent="0.25">
      <c r="B90" s="53"/>
      <c r="C90" s="54"/>
      <c r="D90" s="55"/>
      <c r="E90" s="58"/>
      <c r="F90" s="56"/>
      <c r="G90" s="56"/>
      <c r="H90" s="56"/>
      <c r="I90" s="58"/>
      <c r="J90" s="59"/>
      <c r="K90" s="63" t="str">
        <f t="shared" si="2"/>
        <v/>
      </c>
      <c r="L90" s="32" t="str">
        <f t="shared" si="3"/>
        <v/>
      </c>
      <c r="M90" s="64" t="str">
        <f>IF(F90&gt;0,IF(L90=0,'Main Menu'!$AC$25,IF(L90=1,'Main Menu'!$AB$25,'Main Menu'!$AA$25)),"")</f>
        <v/>
      </c>
    </row>
    <row r="91" spans="2:13" hidden="1" outlineLevel="1" x14ac:dyDescent="0.25">
      <c r="B91" s="53"/>
      <c r="C91" s="54"/>
      <c r="D91" s="55"/>
      <c r="E91" s="58"/>
      <c r="F91" s="56"/>
      <c r="G91" s="56"/>
      <c r="H91" s="56"/>
      <c r="I91" s="58"/>
      <c r="J91" s="59"/>
      <c r="K91" s="63" t="str">
        <f t="shared" si="2"/>
        <v/>
      </c>
      <c r="L91" s="32" t="str">
        <f t="shared" si="3"/>
        <v/>
      </c>
      <c r="M91" s="64" t="str">
        <f>IF(F91&gt;0,IF(L91=0,'Main Menu'!$AC$25,IF(L91=1,'Main Menu'!$AB$25,'Main Menu'!$AA$25)),"")</f>
        <v/>
      </c>
    </row>
    <row r="92" spans="2:13" hidden="1" outlineLevel="1" x14ac:dyDescent="0.25">
      <c r="B92" s="53"/>
      <c r="C92" s="54"/>
      <c r="D92" s="55"/>
      <c r="E92" s="58"/>
      <c r="F92" s="56"/>
      <c r="G92" s="56"/>
      <c r="H92" s="56"/>
      <c r="I92" s="58"/>
      <c r="J92" s="59"/>
      <c r="K92" s="63" t="str">
        <f t="shared" si="2"/>
        <v/>
      </c>
      <c r="L92" s="32" t="str">
        <f t="shared" si="3"/>
        <v/>
      </c>
      <c r="M92" s="64" t="str">
        <f>IF(F92&gt;0,IF(L92=0,'Main Menu'!$AC$25,IF(L92=1,'Main Menu'!$AB$25,'Main Menu'!$AA$25)),"")</f>
        <v/>
      </c>
    </row>
    <row r="93" spans="2:13" hidden="1" outlineLevel="1" x14ac:dyDescent="0.25">
      <c r="B93" s="53"/>
      <c r="C93" s="54"/>
      <c r="D93" s="55"/>
      <c r="E93" s="58"/>
      <c r="F93" s="56"/>
      <c r="G93" s="56"/>
      <c r="H93" s="56"/>
      <c r="I93" s="58"/>
      <c r="J93" s="59"/>
      <c r="K93" s="63" t="str">
        <f t="shared" si="2"/>
        <v/>
      </c>
      <c r="L93" s="32" t="str">
        <f t="shared" si="3"/>
        <v/>
      </c>
      <c r="M93" s="64" t="str">
        <f>IF(F93&gt;0,IF(L93=0,'Main Menu'!$AC$25,IF(L93=1,'Main Menu'!$AB$25,'Main Menu'!$AA$25)),"")</f>
        <v/>
      </c>
    </row>
    <row r="94" spans="2:13" hidden="1" outlineLevel="1" x14ac:dyDescent="0.25">
      <c r="B94" s="53"/>
      <c r="C94" s="54"/>
      <c r="D94" s="55"/>
      <c r="E94" s="58"/>
      <c r="F94" s="56"/>
      <c r="G94" s="56"/>
      <c r="H94" s="56"/>
      <c r="I94" s="58"/>
      <c r="J94" s="59"/>
      <c r="K94" s="63" t="str">
        <f t="shared" si="2"/>
        <v/>
      </c>
      <c r="L94" s="32" t="str">
        <f t="shared" si="3"/>
        <v/>
      </c>
      <c r="M94" s="64" t="str">
        <f>IF(F94&gt;0,IF(L94=0,'Main Menu'!$AC$25,IF(L94=1,'Main Menu'!$AB$25,'Main Menu'!$AA$25)),"")</f>
        <v/>
      </c>
    </row>
    <row r="95" spans="2:13" hidden="1" outlineLevel="1" x14ac:dyDescent="0.25">
      <c r="B95" s="53"/>
      <c r="C95" s="54"/>
      <c r="D95" s="55"/>
      <c r="E95" s="58"/>
      <c r="F95" s="56"/>
      <c r="G95" s="56"/>
      <c r="H95" s="56"/>
      <c r="I95" s="58"/>
      <c r="J95" s="59"/>
      <c r="K95" s="63" t="str">
        <f t="shared" si="2"/>
        <v/>
      </c>
      <c r="L95" s="32" t="str">
        <f t="shared" si="3"/>
        <v/>
      </c>
      <c r="M95" s="64" t="str">
        <f>IF(F95&gt;0,IF(L95=0,'Main Menu'!$AC$25,IF(L95=1,'Main Menu'!$AB$25,'Main Menu'!$AA$25)),"")</f>
        <v/>
      </c>
    </row>
    <row r="96" spans="2:13" hidden="1" outlineLevel="1" x14ac:dyDescent="0.25">
      <c r="B96" s="53"/>
      <c r="C96" s="54"/>
      <c r="D96" s="55"/>
      <c r="E96" s="58"/>
      <c r="F96" s="56"/>
      <c r="G96" s="56"/>
      <c r="H96" s="56"/>
      <c r="I96" s="58"/>
      <c r="J96" s="59"/>
      <c r="K96" s="63" t="str">
        <f t="shared" si="2"/>
        <v/>
      </c>
      <c r="L96" s="32" t="str">
        <f t="shared" si="3"/>
        <v/>
      </c>
      <c r="M96" s="64" t="str">
        <f>IF(F96&gt;0,IF(L96=0,'Main Menu'!$AC$25,IF(L96=1,'Main Menu'!$AB$25,'Main Menu'!$AA$25)),"")</f>
        <v/>
      </c>
    </row>
    <row r="97" spans="2:13" hidden="1" outlineLevel="1" x14ac:dyDescent="0.25">
      <c r="B97" s="53"/>
      <c r="C97" s="54"/>
      <c r="D97" s="55"/>
      <c r="E97" s="58"/>
      <c r="F97" s="56"/>
      <c r="G97" s="56"/>
      <c r="H97" s="56"/>
      <c r="I97" s="58"/>
      <c r="J97" s="59"/>
      <c r="K97" s="63" t="str">
        <f t="shared" si="2"/>
        <v/>
      </c>
      <c r="L97" s="32" t="str">
        <f t="shared" si="3"/>
        <v/>
      </c>
      <c r="M97" s="64" t="str">
        <f>IF(F97&gt;0,IF(L97=0,'Main Menu'!$AC$25,IF(L97=1,'Main Menu'!$AB$25,'Main Menu'!$AA$25)),"")</f>
        <v/>
      </c>
    </row>
    <row r="98" spans="2:13" hidden="1" outlineLevel="1" x14ac:dyDescent="0.25">
      <c r="B98" s="53"/>
      <c r="C98" s="54"/>
      <c r="D98" s="55"/>
      <c r="E98" s="58"/>
      <c r="F98" s="56"/>
      <c r="G98" s="56"/>
      <c r="H98" s="56"/>
      <c r="I98" s="58"/>
      <c r="J98" s="59"/>
      <c r="K98" s="63" t="str">
        <f t="shared" si="2"/>
        <v/>
      </c>
      <c r="L98" s="32" t="str">
        <f t="shared" si="3"/>
        <v/>
      </c>
      <c r="M98" s="64" t="str">
        <f>IF(F98&gt;0,IF(L98=0,'Main Menu'!$AC$25,IF(L98=1,'Main Menu'!$AB$25,'Main Menu'!$AA$25)),"")</f>
        <v/>
      </c>
    </row>
    <row r="99" spans="2:13" hidden="1" outlineLevel="1" x14ac:dyDescent="0.25">
      <c r="B99" s="53"/>
      <c r="C99" s="54"/>
      <c r="D99" s="55"/>
      <c r="E99" s="58"/>
      <c r="F99" s="56"/>
      <c r="G99" s="56"/>
      <c r="H99" s="56"/>
      <c r="I99" s="58"/>
      <c r="J99" s="59"/>
      <c r="K99" s="63" t="str">
        <f t="shared" si="2"/>
        <v/>
      </c>
      <c r="L99" s="32" t="str">
        <f t="shared" si="3"/>
        <v/>
      </c>
      <c r="M99" s="64" t="str">
        <f>IF(F99&gt;0,IF(L99=0,'Main Menu'!$AC$25,IF(L99=1,'Main Menu'!$AB$25,'Main Menu'!$AA$25)),"")</f>
        <v/>
      </c>
    </row>
    <row r="100" spans="2:13" hidden="1" outlineLevel="1" x14ac:dyDescent="0.25">
      <c r="B100" s="53"/>
      <c r="C100" s="54"/>
      <c r="D100" s="55"/>
      <c r="E100" s="58"/>
      <c r="F100" s="56"/>
      <c r="G100" s="56"/>
      <c r="H100" s="56"/>
      <c r="I100" s="58"/>
      <c r="J100" s="59"/>
      <c r="K100" s="63" t="str">
        <f t="shared" si="2"/>
        <v/>
      </c>
      <c r="L100" s="32" t="str">
        <f t="shared" si="3"/>
        <v/>
      </c>
      <c r="M100" s="64" t="str">
        <f>IF(F100&gt;0,IF(L100=0,'Main Menu'!$AC$25,IF(L100=1,'Main Menu'!$AB$25,'Main Menu'!$AA$25)),"")</f>
        <v/>
      </c>
    </row>
    <row r="101" spans="2:13" hidden="1" outlineLevel="1" x14ac:dyDescent="0.25">
      <c r="B101" s="53"/>
      <c r="C101" s="54"/>
      <c r="D101" s="55"/>
      <c r="E101" s="58"/>
      <c r="F101" s="56"/>
      <c r="G101" s="56"/>
      <c r="H101" s="56"/>
      <c r="I101" s="58"/>
      <c r="J101" s="59"/>
      <c r="K101" s="63" t="str">
        <f t="shared" si="2"/>
        <v/>
      </c>
      <c r="L101" s="32" t="str">
        <f t="shared" si="3"/>
        <v/>
      </c>
      <c r="M101" s="64" t="str">
        <f>IF(F101&gt;0,IF(L101=0,'Main Menu'!$AC$25,IF(L101=1,'Main Menu'!$AB$25,'Main Menu'!$AA$25)),"")</f>
        <v/>
      </c>
    </row>
    <row r="102" spans="2:13" hidden="1" outlineLevel="1" x14ac:dyDescent="0.25">
      <c r="B102" s="53"/>
      <c r="C102" s="54"/>
      <c r="D102" s="55"/>
      <c r="E102" s="58"/>
      <c r="F102" s="56"/>
      <c r="G102" s="56"/>
      <c r="H102" s="56"/>
      <c r="I102" s="58"/>
      <c r="J102" s="59"/>
      <c r="K102" s="63" t="str">
        <f t="shared" si="2"/>
        <v/>
      </c>
      <c r="L102" s="32" t="str">
        <f t="shared" si="3"/>
        <v/>
      </c>
      <c r="M102" s="64" t="str">
        <f>IF(F102&gt;0,IF(L102=0,'Main Menu'!$AC$25,IF(L102=1,'Main Menu'!$AB$25,'Main Menu'!$AA$25)),"")</f>
        <v/>
      </c>
    </row>
    <row r="103" spans="2:13" hidden="1" outlineLevel="1" x14ac:dyDescent="0.25">
      <c r="B103" s="53"/>
      <c r="C103" s="54"/>
      <c r="D103" s="55"/>
      <c r="E103" s="58"/>
      <c r="F103" s="56"/>
      <c r="G103" s="56"/>
      <c r="H103" s="56"/>
      <c r="I103" s="58"/>
      <c r="J103" s="59"/>
      <c r="K103" s="63" t="str">
        <f t="shared" si="2"/>
        <v/>
      </c>
      <c r="L103" s="32" t="str">
        <f t="shared" si="3"/>
        <v/>
      </c>
      <c r="M103" s="64" t="str">
        <f>IF(F103&gt;0,IF(L103=0,'Main Menu'!$AC$25,IF(L103=1,'Main Menu'!$AB$25,'Main Menu'!$AA$25)),"")</f>
        <v/>
      </c>
    </row>
    <row r="104" spans="2:13" hidden="1" outlineLevel="1" x14ac:dyDescent="0.25">
      <c r="B104" s="53"/>
      <c r="C104" s="54"/>
      <c r="D104" s="55"/>
      <c r="E104" s="58"/>
      <c r="F104" s="56"/>
      <c r="G104" s="56"/>
      <c r="H104" s="56"/>
      <c r="I104" s="58"/>
      <c r="J104" s="59"/>
      <c r="K104" s="63" t="str">
        <f t="shared" si="2"/>
        <v/>
      </c>
      <c r="L104" s="32" t="str">
        <f t="shared" si="3"/>
        <v/>
      </c>
      <c r="M104" s="64" t="str">
        <f>IF(F104&gt;0,IF(L104=0,'Main Menu'!$AC$25,IF(L104=1,'Main Menu'!$AB$25,'Main Menu'!$AA$25)),"")</f>
        <v/>
      </c>
    </row>
    <row r="105" spans="2:13" hidden="1" outlineLevel="1" x14ac:dyDescent="0.25">
      <c r="B105" s="53"/>
      <c r="C105" s="54"/>
      <c r="D105" s="55"/>
      <c r="E105" s="58"/>
      <c r="F105" s="56"/>
      <c r="G105" s="56"/>
      <c r="H105" s="56"/>
      <c r="I105" s="58"/>
      <c r="J105" s="59"/>
      <c r="K105" s="63" t="str">
        <f t="shared" si="2"/>
        <v/>
      </c>
      <c r="L105" s="32" t="str">
        <f t="shared" si="3"/>
        <v/>
      </c>
      <c r="M105" s="64" t="str">
        <f>IF(F105&gt;0,IF(L105=0,'Main Menu'!$AC$25,IF(L105=1,'Main Menu'!$AB$25,'Main Menu'!$AA$25)),"")</f>
        <v/>
      </c>
    </row>
    <row r="106" spans="2:13" hidden="1" outlineLevel="1" x14ac:dyDescent="0.25">
      <c r="B106" s="53"/>
      <c r="C106" s="54"/>
      <c r="D106" s="55"/>
      <c r="E106" s="58"/>
      <c r="F106" s="56"/>
      <c r="G106" s="56"/>
      <c r="H106" s="56"/>
      <c r="I106" s="58"/>
      <c r="J106" s="59"/>
      <c r="K106" s="63" t="str">
        <f t="shared" si="2"/>
        <v/>
      </c>
      <c r="L106" s="32" t="str">
        <f t="shared" si="3"/>
        <v/>
      </c>
      <c r="M106" s="64" t="str">
        <f>IF(F106&gt;0,IF(L106=0,'Main Menu'!$AC$25,IF(L106=1,'Main Menu'!$AB$25,'Main Menu'!$AA$25)),"")</f>
        <v/>
      </c>
    </row>
    <row r="107" spans="2:13" hidden="1" outlineLevel="1" x14ac:dyDescent="0.25">
      <c r="B107" s="53"/>
      <c r="C107" s="54"/>
      <c r="D107" s="55"/>
      <c r="E107" s="58"/>
      <c r="F107" s="56"/>
      <c r="G107" s="56"/>
      <c r="H107" s="56"/>
      <c r="I107" s="58"/>
      <c r="J107" s="59"/>
      <c r="K107" s="63" t="str">
        <f t="shared" si="2"/>
        <v/>
      </c>
      <c r="L107" s="32" t="str">
        <f t="shared" si="3"/>
        <v/>
      </c>
      <c r="M107" s="64" t="str">
        <f>IF(F107&gt;0,IF(L107=0,'Main Menu'!$AC$25,IF(L107=1,'Main Menu'!$AB$25,'Main Menu'!$AA$25)),"")</f>
        <v/>
      </c>
    </row>
    <row r="108" spans="2:13" hidden="1" outlineLevel="1" x14ac:dyDescent="0.25">
      <c r="B108" s="53"/>
      <c r="C108" s="54"/>
      <c r="D108" s="55"/>
      <c r="E108" s="58"/>
      <c r="F108" s="56"/>
      <c r="G108" s="56"/>
      <c r="H108" s="56"/>
      <c r="I108" s="58"/>
      <c r="J108" s="59"/>
      <c r="K108" s="63" t="str">
        <f t="shared" si="2"/>
        <v/>
      </c>
      <c r="L108" s="32" t="str">
        <f t="shared" si="3"/>
        <v/>
      </c>
      <c r="M108" s="64" t="str">
        <f>IF(F108&gt;0,IF(L108=0,'Main Menu'!$AC$25,IF(L108=1,'Main Menu'!$AB$25,'Main Menu'!$AA$25)),"")</f>
        <v/>
      </c>
    </row>
    <row r="109" spans="2:13" hidden="1" outlineLevel="1" x14ac:dyDescent="0.25">
      <c r="B109" s="53"/>
      <c r="C109" s="54"/>
      <c r="D109" s="55"/>
      <c r="E109" s="58"/>
      <c r="F109" s="56"/>
      <c r="G109" s="56"/>
      <c r="H109" s="56"/>
      <c r="I109" s="58"/>
      <c r="J109" s="59"/>
      <c r="K109" s="63" t="str">
        <f t="shared" si="2"/>
        <v/>
      </c>
      <c r="L109" s="32" t="str">
        <f t="shared" si="3"/>
        <v/>
      </c>
      <c r="M109" s="64" t="str">
        <f>IF(F109&gt;0,IF(L109=0,'Main Menu'!$AC$25,IF(L109=1,'Main Menu'!$AB$25,'Main Menu'!$AA$25)),"")</f>
        <v/>
      </c>
    </row>
    <row r="110" spans="2:13" hidden="1" outlineLevel="1" x14ac:dyDescent="0.25">
      <c r="B110" s="53"/>
      <c r="C110" s="54"/>
      <c r="D110" s="55"/>
      <c r="E110" s="58"/>
      <c r="F110" s="56"/>
      <c r="G110" s="56"/>
      <c r="H110" s="56"/>
      <c r="I110" s="58"/>
      <c r="J110" s="59"/>
      <c r="K110" s="63" t="str">
        <f t="shared" si="2"/>
        <v/>
      </c>
      <c r="L110" s="32" t="str">
        <f t="shared" si="3"/>
        <v/>
      </c>
      <c r="M110" s="64" t="str">
        <f>IF(F110&gt;0,IF(L110=0,'Main Menu'!$AC$25,IF(L110=1,'Main Menu'!$AB$25,'Main Menu'!$AA$25)),"")</f>
        <v/>
      </c>
    </row>
    <row r="111" spans="2:13" hidden="1" outlineLevel="1" x14ac:dyDescent="0.25">
      <c r="B111" s="53"/>
      <c r="C111" s="54"/>
      <c r="D111" s="55"/>
      <c r="E111" s="58"/>
      <c r="F111" s="56"/>
      <c r="G111" s="56"/>
      <c r="H111" s="56"/>
      <c r="I111" s="58"/>
      <c r="J111" s="59"/>
      <c r="K111" s="63" t="str">
        <f t="shared" si="2"/>
        <v/>
      </c>
      <c r="L111" s="32" t="str">
        <f t="shared" si="3"/>
        <v/>
      </c>
      <c r="M111" s="64" t="str">
        <f>IF(F111&gt;0,IF(L111=0,'Main Menu'!$AC$25,IF(L111=1,'Main Menu'!$AB$25,'Main Menu'!$AA$25)),"")</f>
        <v/>
      </c>
    </row>
    <row r="112" spans="2:13" hidden="1" outlineLevel="1" x14ac:dyDescent="0.25">
      <c r="B112" s="53"/>
      <c r="C112" s="54"/>
      <c r="D112" s="55"/>
      <c r="E112" s="58"/>
      <c r="F112" s="56"/>
      <c r="G112" s="56"/>
      <c r="H112" s="56"/>
      <c r="I112" s="58"/>
      <c r="J112" s="59"/>
      <c r="K112" s="63" t="str">
        <f t="shared" si="2"/>
        <v/>
      </c>
      <c r="L112" s="32" t="str">
        <f t="shared" si="3"/>
        <v/>
      </c>
      <c r="M112" s="64" t="str">
        <f>IF(F112&gt;0,IF(L112=0,'Main Menu'!$AC$25,IF(L112=1,'Main Menu'!$AB$25,'Main Menu'!$AA$25)),"")</f>
        <v/>
      </c>
    </row>
    <row r="113" spans="2:13" hidden="1" outlineLevel="1" x14ac:dyDescent="0.25">
      <c r="B113" s="53"/>
      <c r="C113" s="54"/>
      <c r="D113" s="55"/>
      <c r="E113" s="58"/>
      <c r="F113" s="56"/>
      <c r="G113" s="56"/>
      <c r="H113" s="56"/>
      <c r="I113" s="58"/>
      <c r="J113" s="59"/>
      <c r="K113" s="63" t="str">
        <f t="shared" si="2"/>
        <v/>
      </c>
      <c r="L113" s="32" t="str">
        <f t="shared" si="3"/>
        <v/>
      </c>
      <c r="M113" s="64" t="str">
        <f>IF(F113&gt;0,IF(L113=0,'Main Menu'!$AC$25,IF(L113=1,'Main Menu'!$AB$25,'Main Menu'!$AA$25)),"")</f>
        <v/>
      </c>
    </row>
    <row r="114" spans="2:13" hidden="1" outlineLevel="1" x14ac:dyDescent="0.25">
      <c r="B114" s="53"/>
      <c r="C114" s="54"/>
      <c r="D114" s="55"/>
      <c r="E114" s="58"/>
      <c r="F114" s="56"/>
      <c r="G114" s="56"/>
      <c r="H114" s="56"/>
      <c r="I114" s="58"/>
      <c r="J114" s="59"/>
      <c r="K114" s="63" t="str">
        <f t="shared" si="2"/>
        <v/>
      </c>
      <c r="L114" s="32" t="str">
        <f t="shared" si="3"/>
        <v/>
      </c>
      <c r="M114" s="64" t="str">
        <f>IF(F114&gt;0,IF(L114=0,'Main Menu'!$AC$25,IF(L114=1,'Main Menu'!$AB$25,'Main Menu'!$AA$25)),"")</f>
        <v/>
      </c>
    </row>
    <row r="115" spans="2:13" hidden="1" outlineLevel="1" x14ac:dyDescent="0.25">
      <c r="B115" s="53"/>
      <c r="C115" s="54"/>
      <c r="D115" s="55"/>
      <c r="E115" s="58"/>
      <c r="F115" s="56"/>
      <c r="G115" s="56"/>
      <c r="H115" s="56"/>
      <c r="I115" s="58"/>
      <c r="J115" s="59"/>
      <c r="K115" s="63" t="str">
        <f t="shared" si="2"/>
        <v/>
      </c>
      <c r="L115" s="32" t="str">
        <f t="shared" si="3"/>
        <v/>
      </c>
      <c r="M115" s="64" t="str">
        <f>IF(F115&gt;0,IF(L115=0,'Main Menu'!$AC$25,IF(L115=1,'Main Menu'!$AB$25,'Main Menu'!$AA$25)),"")</f>
        <v/>
      </c>
    </row>
    <row r="116" spans="2:13" hidden="1" outlineLevel="1" x14ac:dyDescent="0.25">
      <c r="B116" s="53"/>
      <c r="C116" s="54"/>
      <c r="D116" s="55"/>
      <c r="E116" s="58"/>
      <c r="F116" s="56"/>
      <c r="G116" s="56"/>
      <c r="H116" s="56"/>
      <c r="I116" s="58"/>
      <c r="J116" s="59"/>
      <c r="K116" s="63" t="str">
        <f t="shared" si="2"/>
        <v/>
      </c>
      <c r="L116" s="32" t="str">
        <f t="shared" si="3"/>
        <v/>
      </c>
      <c r="M116" s="64" t="str">
        <f>IF(F116&gt;0,IF(L116=0,'Main Menu'!$AC$25,IF(L116=1,'Main Menu'!$AB$25,'Main Menu'!$AA$25)),"")</f>
        <v/>
      </c>
    </row>
    <row r="117" spans="2:13" hidden="1" outlineLevel="1" x14ac:dyDescent="0.25">
      <c r="B117" s="53"/>
      <c r="C117" s="54"/>
      <c r="D117" s="55"/>
      <c r="E117" s="58"/>
      <c r="F117" s="56"/>
      <c r="G117" s="56"/>
      <c r="H117" s="56"/>
      <c r="I117" s="58"/>
      <c r="J117" s="59"/>
      <c r="K117" s="63" t="str">
        <f t="shared" si="2"/>
        <v/>
      </c>
      <c r="L117" s="32" t="str">
        <f t="shared" si="3"/>
        <v/>
      </c>
      <c r="M117" s="64" t="str">
        <f>IF(F117&gt;0,IF(L117=0,'Main Menu'!$AC$25,IF(L117=1,'Main Menu'!$AB$25,'Main Menu'!$AA$25)),"")</f>
        <v/>
      </c>
    </row>
    <row r="118" spans="2:13" hidden="1" outlineLevel="1" x14ac:dyDescent="0.25">
      <c r="B118" s="53"/>
      <c r="C118" s="54"/>
      <c r="D118" s="55"/>
      <c r="E118" s="58"/>
      <c r="F118" s="56"/>
      <c r="G118" s="56"/>
      <c r="H118" s="56"/>
      <c r="I118" s="58"/>
      <c r="J118" s="59"/>
      <c r="K118" s="63" t="str">
        <f t="shared" si="2"/>
        <v/>
      </c>
      <c r="L118" s="32" t="str">
        <f t="shared" si="3"/>
        <v/>
      </c>
      <c r="M118" s="64" t="str">
        <f>IF(F118&gt;0,IF(L118=0,'Main Menu'!$AC$25,IF(L118=1,'Main Menu'!$AB$25,'Main Menu'!$AA$25)),"")</f>
        <v/>
      </c>
    </row>
    <row r="119" spans="2:13" hidden="1" outlineLevel="1" x14ac:dyDescent="0.25">
      <c r="B119" s="53"/>
      <c r="C119" s="54"/>
      <c r="D119" s="55"/>
      <c r="E119" s="58"/>
      <c r="F119" s="56"/>
      <c r="G119" s="56"/>
      <c r="H119" s="56"/>
      <c r="I119" s="58"/>
      <c r="J119" s="59"/>
      <c r="K119" s="63" t="str">
        <f t="shared" si="2"/>
        <v/>
      </c>
      <c r="L119" s="32" t="str">
        <f t="shared" si="3"/>
        <v/>
      </c>
      <c r="M119" s="64" t="str">
        <f>IF(F119&gt;0,IF(L119=0,'Main Menu'!$AC$25,IF(L119=1,'Main Menu'!$AB$25,'Main Menu'!$AA$25)),"")</f>
        <v/>
      </c>
    </row>
    <row r="120" spans="2:13" hidden="1" outlineLevel="1" x14ac:dyDescent="0.25">
      <c r="B120" s="53"/>
      <c r="C120" s="54"/>
      <c r="D120" s="55"/>
      <c r="E120" s="58"/>
      <c r="F120" s="56"/>
      <c r="G120" s="56"/>
      <c r="H120" s="56"/>
      <c r="I120" s="58"/>
      <c r="J120" s="59"/>
      <c r="K120" s="63" t="str">
        <f t="shared" si="2"/>
        <v/>
      </c>
      <c r="L120" s="32" t="str">
        <f t="shared" si="3"/>
        <v/>
      </c>
      <c r="M120" s="64" t="str">
        <f>IF(F120&gt;0,IF(L120=0,'Main Menu'!$AC$25,IF(L120=1,'Main Menu'!$AB$25,'Main Menu'!$AA$25)),"")</f>
        <v/>
      </c>
    </row>
    <row r="121" spans="2:13" hidden="1" outlineLevel="1" x14ac:dyDescent="0.25">
      <c r="B121" s="53"/>
      <c r="C121" s="54"/>
      <c r="D121" s="55"/>
      <c r="E121" s="58"/>
      <c r="F121" s="56"/>
      <c r="G121" s="56"/>
      <c r="H121" s="56"/>
      <c r="I121" s="58"/>
      <c r="J121" s="59"/>
      <c r="K121" s="63" t="str">
        <f t="shared" si="2"/>
        <v/>
      </c>
      <c r="L121" s="32" t="str">
        <f t="shared" si="3"/>
        <v/>
      </c>
      <c r="M121" s="64" t="str">
        <f>IF(F121&gt;0,IF(L121=0,'Main Menu'!$AC$25,IF(L121=1,'Main Menu'!$AB$25,'Main Menu'!$AA$25)),"")</f>
        <v/>
      </c>
    </row>
    <row r="122" spans="2:13" hidden="1" outlineLevel="1" x14ac:dyDescent="0.25">
      <c r="B122" s="53"/>
      <c r="C122" s="54"/>
      <c r="D122" s="55"/>
      <c r="E122" s="58"/>
      <c r="F122" s="56"/>
      <c r="G122" s="56"/>
      <c r="H122" s="56"/>
      <c r="I122" s="58"/>
      <c r="J122" s="59"/>
      <c r="K122" s="63" t="str">
        <f t="shared" si="2"/>
        <v/>
      </c>
      <c r="L122" s="32" t="str">
        <f t="shared" si="3"/>
        <v/>
      </c>
      <c r="M122" s="64" t="str">
        <f>IF(F122&gt;0,IF(L122=0,'Main Menu'!$AC$25,IF(L122=1,'Main Menu'!$AB$25,'Main Menu'!$AA$25)),"")</f>
        <v/>
      </c>
    </row>
    <row r="123" spans="2:13" hidden="1" outlineLevel="1" x14ac:dyDescent="0.25">
      <c r="B123" s="53"/>
      <c r="C123" s="54"/>
      <c r="D123" s="55"/>
      <c r="E123" s="58"/>
      <c r="F123" s="56"/>
      <c r="G123" s="56"/>
      <c r="H123" s="56"/>
      <c r="I123" s="58"/>
      <c r="J123" s="59"/>
      <c r="K123" s="63" t="str">
        <f t="shared" si="2"/>
        <v/>
      </c>
      <c r="L123" s="32" t="str">
        <f t="shared" si="3"/>
        <v/>
      </c>
      <c r="M123" s="64" t="str">
        <f>IF(F123&gt;0,IF(L123=0,'Main Menu'!$AC$25,IF(L123=1,'Main Menu'!$AB$25,'Main Menu'!$AA$25)),"")</f>
        <v/>
      </c>
    </row>
    <row r="124" spans="2:13" hidden="1" outlineLevel="1" x14ac:dyDescent="0.25">
      <c r="B124" s="53"/>
      <c r="C124" s="54"/>
      <c r="D124" s="55"/>
      <c r="E124" s="58"/>
      <c r="F124" s="56"/>
      <c r="G124" s="56"/>
      <c r="H124" s="56"/>
      <c r="I124" s="58"/>
      <c r="J124" s="59"/>
      <c r="K124" s="63" t="str">
        <f t="shared" si="2"/>
        <v/>
      </c>
      <c r="L124" s="32" t="str">
        <f t="shared" si="3"/>
        <v/>
      </c>
      <c r="M124" s="64" t="str">
        <f>IF(F124&gt;0,IF(L124=0,'Main Menu'!$AC$25,IF(L124=1,'Main Menu'!$AB$25,'Main Menu'!$AA$25)),"")</f>
        <v/>
      </c>
    </row>
    <row r="125" spans="2:13" hidden="1" outlineLevel="1" x14ac:dyDescent="0.25">
      <c r="B125" s="53"/>
      <c r="C125" s="54"/>
      <c r="D125" s="55"/>
      <c r="E125" s="58"/>
      <c r="F125" s="56"/>
      <c r="G125" s="56"/>
      <c r="H125" s="56"/>
      <c r="I125" s="58"/>
      <c r="J125" s="59"/>
      <c r="K125" s="63" t="str">
        <f t="shared" si="2"/>
        <v/>
      </c>
      <c r="L125" s="32" t="str">
        <f t="shared" si="3"/>
        <v/>
      </c>
      <c r="M125" s="64" t="str">
        <f>IF(F125&gt;0,IF(L125=0,'Main Menu'!$AC$25,IF(L125=1,'Main Menu'!$AB$25,'Main Menu'!$AA$25)),"")</f>
        <v/>
      </c>
    </row>
    <row r="126" spans="2:13" hidden="1" outlineLevel="1" x14ac:dyDescent="0.25">
      <c r="B126" s="53"/>
      <c r="C126" s="54"/>
      <c r="D126" s="55"/>
      <c r="E126" s="58"/>
      <c r="F126" s="56"/>
      <c r="G126" s="56"/>
      <c r="H126" s="56"/>
      <c r="I126" s="58"/>
      <c r="J126" s="59"/>
      <c r="K126" s="63" t="str">
        <f t="shared" si="2"/>
        <v/>
      </c>
      <c r="L126" s="32" t="str">
        <f t="shared" si="3"/>
        <v/>
      </c>
      <c r="M126" s="64" t="str">
        <f>IF(F126&gt;0,IF(L126=0,'Main Menu'!$AC$25,IF(L126=1,'Main Menu'!$AB$25,'Main Menu'!$AA$25)),"")</f>
        <v/>
      </c>
    </row>
    <row r="127" spans="2:13" hidden="1" outlineLevel="1" x14ac:dyDescent="0.25">
      <c r="B127" s="53"/>
      <c r="C127" s="54"/>
      <c r="D127" s="55"/>
      <c r="E127" s="58"/>
      <c r="F127" s="56"/>
      <c r="G127" s="56"/>
      <c r="H127" s="56"/>
      <c r="I127" s="58"/>
      <c r="J127" s="59"/>
      <c r="K127" s="63" t="str">
        <f t="shared" si="2"/>
        <v/>
      </c>
      <c r="L127" s="32" t="str">
        <f t="shared" si="3"/>
        <v/>
      </c>
      <c r="M127" s="64" t="str">
        <f>IF(F127&gt;0,IF(L127=0,'Main Menu'!$AC$25,IF(L127=1,'Main Menu'!$AB$25,'Main Menu'!$AA$25)),"")</f>
        <v/>
      </c>
    </row>
    <row r="128" spans="2:13" hidden="1" outlineLevel="1" x14ac:dyDescent="0.25">
      <c r="B128" s="53"/>
      <c r="C128" s="54"/>
      <c r="D128" s="55"/>
      <c r="E128" s="58"/>
      <c r="F128" s="56"/>
      <c r="G128" s="56"/>
      <c r="H128" s="56"/>
      <c r="I128" s="58"/>
      <c r="J128" s="59"/>
      <c r="K128" s="63" t="str">
        <f t="shared" si="2"/>
        <v/>
      </c>
      <c r="L128" s="32" t="str">
        <f t="shared" si="3"/>
        <v/>
      </c>
      <c r="M128" s="64" t="str">
        <f>IF(F128&gt;0,IF(L128=0,'Main Menu'!$AC$25,IF(L128=1,'Main Menu'!$AB$25,'Main Menu'!$AA$25)),"")</f>
        <v/>
      </c>
    </row>
    <row r="129" spans="2:13" hidden="1" outlineLevel="1" x14ac:dyDescent="0.25">
      <c r="B129" s="53"/>
      <c r="C129" s="54"/>
      <c r="D129" s="55"/>
      <c r="E129" s="58"/>
      <c r="F129" s="56"/>
      <c r="G129" s="56"/>
      <c r="H129" s="56"/>
      <c r="I129" s="58"/>
      <c r="J129" s="59"/>
      <c r="K129" s="63" t="str">
        <f t="shared" si="2"/>
        <v/>
      </c>
      <c r="L129" s="32" t="str">
        <f t="shared" si="3"/>
        <v/>
      </c>
      <c r="M129" s="64" t="str">
        <f>IF(F129&gt;0,IF(L129=0,'Main Menu'!$AC$25,IF(L129=1,'Main Menu'!$AB$25,'Main Menu'!$AA$25)),"")</f>
        <v/>
      </c>
    </row>
    <row r="130" spans="2:13" hidden="1" outlineLevel="1" x14ac:dyDescent="0.25">
      <c r="B130" s="53"/>
      <c r="C130" s="54"/>
      <c r="D130" s="55"/>
      <c r="E130" s="58"/>
      <c r="F130" s="56"/>
      <c r="G130" s="56"/>
      <c r="H130" s="56"/>
      <c r="I130" s="58"/>
      <c r="J130" s="59"/>
      <c r="K130" s="63" t="str">
        <f t="shared" si="2"/>
        <v/>
      </c>
      <c r="L130" s="32" t="str">
        <f t="shared" si="3"/>
        <v/>
      </c>
      <c r="M130" s="64" t="str">
        <f>IF(F130&gt;0,IF(L130=0,'Main Menu'!$AC$25,IF(L130=1,'Main Menu'!$AB$25,'Main Menu'!$AA$25)),"")</f>
        <v/>
      </c>
    </row>
    <row r="131" spans="2:13" hidden="1" outlineLevel="1" x14ac:dyDescent="0.25">
      <c r="B131" s="53"/>
      <c r="C131" s="54"/>
      <c r="D131" s="55"/>
      <c r="E131" s="58"/>
      <c r="F131" s="56"/>
      <c r="G131" s="56"/>
      <c r="H131" s="56"/>
      <c r="I131" s="58"/>
      <c r="J131" s="59"/>
      <c r="K131" s="63" t="str">
        <f t="shared" si="2"/>
        <v/>
      </c>
      <c r="L131" s="32" t="str">
        <f t="shared" si="3"/>
        <v/>
      </c>
      <c r="M131" s="64" t="str">
        <f>IF(F131&gt;0,IF(L131=0,'Main Menu'!$AC$25,IF(L131=1,'Main Menu'!$AB$25,'Main Menu'!$AA$25)),"")</f>
        <v/>
      </c>
    </row>
    <row r="132" spans="2:13" hidden="1" outlineLevel="1" x14ac:dyDescent="0.25">
      <c r="B132" s="53"/>
      <c r="C132" s="54"/>
      <c r="D132" s="55"/>
      <c r="E132" s="58"/>
      <c r="F132" s="56"/>
      <c r="G132" s="56"/>
      <c r="H132" s="56"/>
      <c r="I132" s="58"/>
      <c r="J132" s="59"/>
      <c r="K132" s="63" t="str">
        <f t="shared" si="2"/>
        <v/>
      </c>
      <c r="L132" s="32" t="str">
        <f t="shared" si="3"/>
        <v/>
      </c>
      <c r="M132" s="64" t="str">
        <f>IF(F132&gt;0,IF(L132=0,'Main Menu'!$AC$25,IF(L132=1,'Main Menu'!$AB$25,'Main Menu'!$AA$25)),"")</f>
        <v/>
      </c>
    </row>
    <row r="133" spans="2:13" hidden="1" outlineLevel="1" x14ac:dyDescent="0.25">
      <c r="B133" s="53"/>
      <c r="C133" s="54"/>
      <c r="D133" s="55"/>
      <c r="E133" s="58"/>
      <c r="F133" s="56"/>
      <c r="G133" s="56"/>
      <c r="H133" s="56"/>
      <c r="I133" s="58"/>
      <c r="J133" s="59"/>
      <c r="K133" s="63" t="str">
        <f t="shared" si="2"/>
        <v/>
      </c>
      <c r="L133" s="32" t="str">
        <f t="shared" si="3"/>
        <v/>
      </c>
      <c r="M133" s="64" t="str">
        <f>IF(F133&gt;0,IF(L133=0,'Main Menu'!$AC$25,IF(L133=1,'Main Menu'!$AB$25,'Main Menu'!$AA$25)),"")</f>
        <v/>
      </c>
    </row>
    <row r="134" spans="2:13" hidden="1" outlineLevel="1" x14ac:dyDescent="0.25">
      <c r="B134" s="53"/>
      <c r="C134" s="54"/>
      <c r="D134" s="55"/>
      <c r="E134" s="58"/>
      <c r="F134" s="56"/>
      <c r="G134" s="56"/>
      <c r="H134" s="56"/>
      <c r="I134" s="58"/>
      <c r="J134" s="59"/>
      <c r="K134" s="63" t="str">
        <f t="shared" si="2"/>
        <v/>
      </c>
      <c r="L134" s="32" t="str">
        <f t="shared" si="3"/>
        <v/>
      </c>
      <c r="M134" s="64" t="str">
        <f>IF(F134&gt;0,IF(L134=0,'Main Menu'!$AC$25,IF(L134=1,'Main Menu'!$AB$25,'Main Menu'!$AA$25)),"")</f>
        <v/>
      </c>
    </row>
    <row r="135" spans="2:13" hidden="1" outlineLevel="1" x14ac:dyDescent="0.25">
      <c r="B135" s="53"/>
      <c r="C135" s="54"/>
      <c r="D135" s="55"/>
      <c r="E135" s="58"/>
      <c r="F135" s="56"/>
      <c r="G135" s="56"/>
      <c r="H135" s="56"/>
      <c r="I135" s="58"/>
      <c r="J135" s="59"/>
      <c r="K135" s="63" t="str">
        <f t="shared" si="2"/>
        <v/>
      </c>
      <c r="L135" s="32" t="str">
        <f t="shared" si="3"/>
        <v/>
      </c>
      <c r="M135" s="64" t="str">
        <f>IF(F135&gt;0,IF(L135=0,'Main Menu'!$AC$25,IF(L135=1,'Main Menu'!$AB$25,'Main Menu'!$AA$25)),"")</f>
        <v/>
      </c>
    </row>
    <row r="136" spans="2:13" hidden="1" outlineLevel="1" x14ac:dyDescent="0.25">
      <c r="B136" s="53"/>
      <c r="C136" s="54"/>
      <c r="D136" s="55"/>
      <c r="E136" s="58"/>
      <c r="F136" s="56"/>
      <c r="G136" s="56"/>
      <c r="H136" s="56"/>
      <c r="I136" s="58"/>
      <c r="J136" s="59"/>
      <c r="K136" s="63" t="str">
        <f t="shared" si="2"/>
        <v/>
      </c>
      <c r="L136" s="32" t="str">
        <f t="shared" si="3"/>
        <v/>
      </c>
      <c r="M136" s="64" t="str">
        <f>IF(F136&gt;0,IF(L136=0,'Main Menu'!$AC$25,IF(L136=1,'Main Menu'!$AB$25,'Main Menu'!$AA$25)),"")</f>
        <v/>
      </c>
    </row>
    <row r="137" spans="2:13" hidden="1" outlineLevel="1" x14ac:dyDescent="0.25">
      <c r="B137" s="53"/>
      <c r="C137" s="54"/>
      <c r="D137" s="55"/>
      <c r="E137" s="58"/>
      <c r="F137" s="56"/>
      <c r="G137" s="56"/>
      <c r="H137" s="56"/>
      <c r="I137" s="58"/>
      <c r="J137" s="59"/>
      <c r="K137" s="63" t="str">
        <f t="shared" ref="K137:K200" si="4">IF(F137&gt;0,F137-J137,"")</f>
        <v/>
      </c>
      <c r="L137" s="32" t="str">
        <f t="shared" ref="L137:L200" si="5">IF(F137&gt;0,IF(J137&gt;=F137,2,IF(J137&lt;=0,0,1)),"")</f>
        <v/>
      </c>
      <c r="M137" s="64" t="str">
        <f>IF(F137&gt;0,IF(L137=0,'Main Menu'!$AC$25,IF(L137=1,'Main Menu'!$AB$25,'Main Menu'!$AA$25)),"")</f>
        <v/>
      </c>
    </row>
    <row r="138" spans="2:13" hidden="1" outlineLevel="1" x14ac:dyDescent="0.25">
      <c r="B138" s="53"/>
      <c r="C138" s="54"/>
      <c r="D138" s="55"/>
      <c r="E138" s="58"/>
      <c r="F138" s="56"/>
      <c r="G138" s="56"/>
      <c r="H138" s="56"/>
      <c r="I138" s="58"/>
      <c r="J138" s="59"/>
      <c r="K138" s="63" t="str">
        <f t="shared" si="4"/>
        <v/>
      </c>
      <c r="L138" s="32" t="str">
        <f t="shared" si="5"/>
        <v/>
      </c>
      <c r="M138" s="64" t="str">
        <f>IF(F138&gt;0,IF(L138=0,'Main Menu'!$AC$25,IF(L138=1,'Main Menu'!$AB$25,'Main Menu'!$AA$25)),"")</f>
        <v/>
      </c>
    </row>
    <row r="139" spans="2:13" hidden="1" outlineLevel="1" x14ac:dyDescent="0.25">
      <c r="B139" s="53"/>
      <c r="C139" s="54"/>
      <c r="D139" s="55"/>
      <c r="E139" s="58"/>
      <c r="F139" s="56"/>
      <c r="G139" s="56"/>
      <c r="H139" s="56"/>
      <c r="I139" s="58"/>
      <c r="J139" s="59"/>
      <c r="K139" s="63" t="str">
        <f t="shared" si="4"/>
        <v/>
      </c>
      <c r="L139" s="32" t="str">
        <f t="shared" si="5"/>
        <v/>
      </c>
      <c r="M139" s="64" t="str">
        <f>IF(F139&gt;0,IF(L139=0,'Main Menu'!$AC$25,IF(L139=1,'Main Menu'!$AB$25,'Main Menu'!$AA$25)),"")</f>
        <v/>
      </c>
    </row>
    <row r="140" spans="2:13" hidden="1" outlineLevel="1" x14ac:dyDescent="0.25">
      <c r="B140" s="53"/>
      <c r="C140" s="54"/>
      <c r="D140" s="55"/>
      <c r="E140" s="58"/>
      <c r="F140" s="56"/>
      <c r="G140" s="56"/>
      <c r="H140" s="56"/>
      <c r="I140" s="58"/>
      <c r="J140" s="59"/>
      <c r="K140" s="63" t="str">
        <f t="shared" si="4"/>
        <v/>
      </c>
      <c r="L140" s="32" t="str">
        <f t="shared" si="5"/>
        <v/>
      </c>
      <c r="M140" s="64" t="str">
        <f>IF(F140&gt;0,IF(L140=0,'Main Menu'!$AC$25,IF(L140=1,'Main Menu'!$AB$25,'Main Menu'!$AA$25)),"")</f>
        <v/>
      </c>
    </row>
    <row r="141" spans="2:13" hidden="1" outlineLevel="1" x14ac:dyDescent="0.25">
      <c r="B141" s="53"/>
      <c r="C141" s="54"/>
      <c r="D141" s="55"/>
      <c r="E141" s="58"/>
      <c r="F141" s="56"/>
      <c r="G141" s="56"/>
      <c r="H141" s="56"/>
      <c r="I141" s="58"/>
      <c r="J141" s="59"/>
      <c r="K141" s="63" t="str">
        <f t="shared" si="4"/>
        <v/>
      </c>
      <c r="L141" s="32" t="str">
        <f t="shared" si="5"/>
        <v/>
      </c>
      <c r="M141" s="64" t="str">
        <f>IF(F141&gt;0,IF(L141=0,'Main Menu'!$AC$25,IF(L141=1,'Main Menu'!$AB$25,'Main Menu'!$AA$25)),"")</f>
        <v/>
      </c>
    </row>
    <row r="142" spans="2:13" hidden="1" outlineLevel="1" x14ac:dyDescent="0.25">
      <c r="B142" s="53"/>
      <c r="C142" s="54"/>
      <c r="D142" s="55"/>
      <c r="E142" s="58"/>
      <c r="F142" s="56"/>
      <c r="G142" s="56"/>
      <c r="H142" s="56"/>
      <c r="I142" s="58"/>
      <c r="J142" s="59"/>
      <c r="K142" s="63" t="str">
        <f t="shared" si="4"/>
        <v/>
      </c>
      <c r="L142" s="32" t="str">
        <f t="shared" si="5"/>
        <v/>
      </c>
      <c r="M142" s="64" t="str">
        <f>IF(F142&gt;0,IF(L142=0,'Main Menu'!$AC$25,IF(L142=1,'Main Menu'!$AB$25,'Main Menu'!$AA$25)),"")</f>
        <v/>
      </c>
    </row>
    <row r="143" spans="2:13" hidden="1" outlineLevel="1" x14ac:dyDescent="0.25">
      <c r="B143" s="53"/>
      <c r="C143" s="54"/>
      <c r="D143" s="55"/>
      <c r="E143" s="58"/>
      <c r="F143" s="56"/>
      <c r="G143" s="56"/>
      <c r="H143" s="56"/>
      <c r="I143" s="58"/>
      <c r="J143" s="59"/>
      <c r="K143" s="63" t="str">
        <f t="shared" si="4"/>
        <v/>
      </c>
      <c r="L143" s="32" t="str">
        <f t="shared" si="5"/>
        <v/>
      </c>
      <c r="M143" s="64" t="str">
        <f>IF(F143&gt;0,IF(L143=0,'Main Menu'!$AC$25,IF(L143=1,'Main Menu'!$AB$25,'Main Menu'!$AA$25)),"")</f>
        <v/>
      </c>
    </row>
    <row r="144" spans="2:13" hidden="1" outlineLevel="1" x14ac:dyDescent="0.25">
      <c r="B144" s="53"/>
      <c r="C144" s="54"/>
      <c r="D144" s="55"/>
      <c r="E144" s="58"/>
      <c r="F144" s="56"/>
      <c r="G144" s="56"/>
      <c r="H144" s="56"/>
      <c r="I144" s="58"/>
      <c r="J144" s="59"/>
      <c r="K144" s="63" t="str">
        <f t="shared" si="4"/>
        <v/>
      </c>
      <c r="L144" s="32" t="str">
        <f t="shared" si="5"/>
        <v/>
      </c>
      <c r="M144" s="64" t="str">
        <f>IF(F144&gt;0,IF(L144=0,'Main Menu'!$AC$25,IF(L144=1,'Main Menu'!$AB$25,'Main Menu'!$AA$25)),"")</f>
        <v/>
      </c>
    </row>
    <row r="145" spans="2:13" hidden="1" outlineLevel="1" x14ac:dyDescent="0.25">
      <c r="B145" s="53"/>
      <c r="C145" s="54"/>
      <c r="D145" s="55"/>
      <c r="E145" s="58"/>
      <c r="F145" s="56"/>
      <c r="G145" s="56"/>
      <c r="H145" s="56"/>
      <c r="I145" s="58"/>
      <c r="J145" s="59"/>
      <c r="K145" s="63" t="str">
        <f t="shared" si="4"/>
        <v/>
      </c>
      <c r="L145" s="32" t="str">
        <f t="shared" si="5"/>
        <v/>
      </c>
      <c r="M145" s="64" t="str">
        <f>IF(F145&gt;0,IF(L145=0,'Main Menu'!$AC$25,IF(L145=1,'Main Menu'!$AB$25,'Main Menu'!$AA$25)),"")</f>
        <v/>
      </c>
    </row>
    <row r="146" spans="2:13" hidden="1" outlineLevel="1" x14ac:dyDescent="0.25">
      <c r="B146" s="53"/>
      <c r="C146" s="54"/>
      <c r="D146" s="55"/>
      <c r="E146" s="58"/>
      <c r="F146" s="56"/>
      <c r="G146" s="56"/>
      <c r="H146" s="56"/>
      <c r="I146" s="58"/>
      <c r="J146" s="59"/>
      <c r="K146" s="63" t="str">
        <f t="shared" si="4"/>
        <v/>
      </c>
      <c r="L146" s="32" t="str">
        <f t="shared" si="5"/>
        <v/>
      </c>
      <c r="M146" s="64" t="str">
        <f>IF(F146&gt;0,IF(L146=0,'Main Menu'!$AC$25,IF(L146=1,'Main Menu'!$AB$25,'Main Menu'!$AA$25)),"")</f>
        <v/>
      </c>
    </row>
    <row r="147" spans="2:13" hidden="1" outlineLevel="1" x14ac:dyDescent="0.25">
      <c r="B147" s="53"/>
      <c r="C147" s="54"/>
      <c r="D147" s="55"/>
      <c r="E147" s="58"/>
      <c r="F147" s="56"/>
      <c r="G147" s="56"/>
      <c r="H147" s="56"/>
      <c r="I147" s="58"/>
      <c r="J147" s="59"/>
      <c r="K147" s="63" t="str">
        <f t="shared" si="4"/>
        <v/>
      </c>
      <c r="L147" s="32" t="str">
        <f t="shared" si="5"/>
        <v/>
      </c>
      <c r="M147" s="64" t="str">
        <f>IF(F147&gt;0,IF(L147=0,'Main Menu'!$AC$25,IF(L147=1,'Main Menu'!$AB$25,'Main Menu'!$AA$25)),"")</f>
        <v/>
      </c>
    </row>
    <row r="148" spans="2:13" hidden="1" outlineLevel="1" x14ac:dyDescent="0.25">
      <c r="B148" s="53"/>
      <c r="C148" s="54"/>
      <c r="D148" s="55"/>
      <c r="E148" s="58"/>
      <c r="F148" s="56"/>
      <c r="G148" s="56"/>
      <c r="H148" s="56"/>
      <c r="I148" s="58"/>
      <c r="J148" s="59"/>
      <c r="K148" s="63" t="str">
        <f t="shared" si="4"/>
        <v/>
      </c>
      <c r="L148" s="32" t="str">
        <f t="shared" si="5"/>
        <v/>
      </c>
      <c r="M148" s="64" t="str">
        <f>IF(F148&gt;0,IF(L148=0,'Main Menu'!$AC$25,IF(L148=1,'Main Menu'!$AB$25,'Main Menu'!$AA$25)),"")</f>
        <v/>
      </c>
    </row>
    <row r="149" spans="2:13" hidden="1" outlineLevel="1" x14ac:dyDescent="0.25">
      <c r="B149" s="53"/>
      <c r="C149" s="54"/>
      <c r="D149" s="55"/>
      <c r="E149" s="58"/>
      <c r="F149" s="56"/>
      <c r="G149" s="56"/>
      <c r="H149" s="56"/>
      <c r="I149" s="58"/>
      <c r="J149" s="59"/>
      <c r="K149" s="63" t="str">
        <f t="shared" si="4"/>
        <v/>
      </c>
      <c r="L149" s="32" t="str">
        <f t="shared" si="5"/>
        <v/>
      </c>
      <c r="M149" s="64" t="str">
        <f>IF(F149&gt;0,IF(L149=0,'Main Menu'!$AC$25,IF(L149=1,'Main Menu'!$AB$25,'Main Menu'!$AA$25)),"")</f>
        <v/>
      </c>
    </row>
    <row r="150" spans="2:13" hidden="1" outlineLevel="1" x14ac:dyDescent="0.25">
      <c r="B150" s="53"/>
      <c r="C150" s="54"/>
      <c r="D150" s="55"/>
      <c r="E150" s="58"/>
      <c r="F150" s="56"/>
      <c r="G150" s="56"/>
      <c r="H150" s="56"/>
      <c r="I150" s="58"/>
      <c r="J150" s="59"/>
      <c r="K150" s="63" t="str">
        <f t="shared" si="4"/>
        <v/>
      </c>
      <c r="L150" s="32" t="str">
        <f t="shared" si="5"/>
        <v/>
      </c>
      <c r="M150" s="64" t="str">
        <f>IF(F150&gt;0,IF(L150=0,'Main Menu'!$AC$25,IF(L150=1,'Main Menu'!$AB$25,'Main Menu'!$AA$25)),"")</f>
        <v/>
      </c>
    </row>
    <row r="151" spans="2:13" hidden="1" outlineLevel="1" x14ac:dyDescent="0.25">
      <c r="B151" s="53"/>
      <c r="C151" s="54"/>
      <c r="D151" s="55"/>
      <c r="E151" s="58"/>
      <c r="F151" s="56"/>
      <c r="G151" s="56"/>
      <c r="H151" s="56"/>
      <c r="I151" s="58"/>
      <c r="J151" s="59"/>
      <c r="K151" s="63" t="str">
        <f t="shared" si="4"/>
        <v/>
      </c>
      <c r="L151" s="32" t="str">
        <f t="shared" si="5"/>
        <v/>
      </c>
      <c r="M151" s="64" t="str">
        <f>IF(F151&gt;0,IF(L151=0,'Main Menu'!$AC$25,IF(L151=1,'Main Menu'!$AB$25,'Main Menu'!$AA$25)),"")</f>
        <v/>
      </c>
    </row>
    <row r="152" spans="2:13" hidden="1" outlineLevel="1" x14ac:dyDescent="0.25">
      <c r="B152" s="53"/>
      <c r="C152" s="54"/>
      <c r="D152" s="55"/>
      <c r="E152" s="58"/>
      <c r="F152" s="56"/>
      <c r="G152" s="56"/>
      <c r="H152" s="56"/>
      <c r="I152" s="58"/>
      <c r="J152" s="59"/>
      <c r="K152" s="63" t="str">
        <f t="shared" si="4"/>
        <v/>
      </c>
      <c r="L152" s="32" t="str">
        <f t="shared" si="5"/>
        <v/>
      </c>
      <c r="M152" s="64" t="str">
        <f>IF(F152&gt;0,IF(L152=0,'Main Menu'!$AC$25,IF(L152=1,'Main Menu'!$AB$25,'Main Menu'!$AA$25)),"")</f>
        <v/>
      </c>
    </row>
    <row r="153" spans="2:13" hidden="1" outlineLevel="1" x14ac:dyDescent="0.25">
      <c r="B153" s="53"/>
      <c r="C153" s="54"/>
      <c r="D153" s="55"/>
      <c r="E153" s="58"/>
      <c r="F153" s="56"/>
      <c r="G153" s="56"/>
      <c r="H153" s="56"/>
      <c r="I153" s="58"/>
      <c r="J153" s="59"/>
      <c r="K153" s="63" t="str">
        <f t="shared" si="4"/>
        <v/>
      </c>
      <c r="L153" s="32" t="str">
        <f t="shared" si="5"/>
        <v/>
      </c>
      <c r="M153" s="64" t="str">
        <f>IF(F153&gt;0,IF(L153=0,'Main Menu'!$AC$25,IF(L153=1,'Main Menu'!$AB$25,'Main Menu'!$AA$25)),"")</f>
        <v/>
      </c>
    </row>
    <row r="154" spans="2:13" hidden="1" outlineLevel="1" x14ac:dyDescent="0.25">
      <c r="B154" s="53"/>
      <c r="C154" s="54"/>
      <c r="D154" s="55"/>
      <c r="E154" s="58"/>
      <c r="F154" s="56"/>
      <c r="G154" s="56"/>
      <c r="H154" s="56"/>
      <c r="I154" s="58"/>
      <c r="J154" s="59"/>
      <c r="K154" s="63" t="str">
        <f t="shared" si="4"/>
        <v/>
      </c>
      <c r="L154" s="32" t="str">
        <f t="shared" si="5"/>
        <v/>
      </c>
      <c r="M154" s="64" t="str">
        <f>IF(F154&gt;0,IF(L154=0,'Main Menu'!$AC$25,IF(L154=1,'Main Menu'!$AB$25,'Main Menu'!$AA$25)),"")</f>
        <v/>
      </c>
    </row>
    <row r="155" spans="2:13" hidden="1" outlineLevel="1" x14ac:dyDescent="0.25">
      <c r="B155" s="53"/>
      <c r="C155" s="54"/>
      <c r="D155" s="55"/>
      <c r="E155" s="58"/>
      <c r="F155" s="56"/>
      <c r="G155" s="56"/>
      <c r="H155" s="56"/>
      <c r="I155" s="58"/>
      <c r="J155" s="59"/>
      <c r="K155" s="63" t="str">
        <f t="shared" si="4"/>
        <v/>
      </c>
      <c r="L155" s="32" t="str">
        <f t="shared" si="5"/>
        <v/>
      </c>
      <c r="M155" s="64" t="str">
        <f>IF(F155&gt;0,IF(L155=0,'Main Menu'!$AC$25,IF(L155=1,'Main Menu'!$AB$25,'Main Menu'!$AA$25)),"")</f>
        <v/>
      </c>
    </row>
    <row r="156" spans="2:13" hidden="1" outlineLevel="1" x14ac:dyDescent="0.25">
      <c r="B156" s="53"/>
      <c r="C156" s="54"/>
      <c r="D156" s="55"/>
      <c r="E156" s="58"/>
      <c r="F156" s="56"/>
      <c r="G156" s="56"/>
      <c r="H156" s="56"/>
      <c r="I156" s="58"/>
      <c r="J156" s="59"/>
      <c r="K156" s="63" t="str">
        <f t="shared" si="4"/>
        <v/>
      </c>
      <c r="L156" s="32" t="str">
        <f t="shared" si="5"/>
        <v/>
      </c>
      <c r="M156" s="64" t="str">
        <f>IF(F156&gt;0,IF(L156=0,'Main Menu'!$AC$25,IF(L156=1,'Main Menu'!$AB$25,'Main Menu'!$AA$25)),"")</f>
        <v/>
      </c>
    </row>
    <row r="157" spans="2:13" hidden="1" outlineLevel="1" x14ac:dyDescent="0.25">
      <c r="B157" s="53"/>
      <c r="C157" s="54"/>
      <c r="D157" s="55"/>
      <c r="E157" s="58"/>
      <c r="F157" s="56"/>
      <c r="G157" s="56"/>
      <c r="H157" s="56"/>
      <c r="I157" s="58"/>
      <c r="J157" s="59"/>
      <c r="K157" s="63" t="str">
        <f t="shared" si="4"/>
        <v/>
      </c>
      <c r="L157" s="32" t="str">
        <f t="shared" si="5"/>
        <v/>
      </c>
      <c r="M157" s="64" t="str">
        <f>IF(F157&gt;0,IF(L157=0,'Main Menu'!$AC$25,IF(L157=1,'Main Menu'!$AB$25,'Main Menu'!$AA$25)),"")</f>
        <v/>
      </c>
    </row>
    <row r="158" spans="2:13" hidden="1" outlineLevel="1" x14ac:dyDescent="0.25">
      <c r="B158" s="53"/>
      <c r="C158" s="54"/>
      <c r="D158" s="55"/>
      <c r="E158" s="58"/>
      <c r="F158" s="56"/>
      <c r="G158" s="56"/>
      <c r="H158" s="56"/>
      <c r="I158" s="58"/>
      <c r="J158" s="59"/>
      <c r="K158" s="63" t="str">
        <f t="shared" si="4"/>
        <v/>
      </c>
      <c r="L158" s="32" t="str">
        <f t="shared" si="5"/>
        <v/>
      </c>
      <c r="M158" s="64" t="str">
        <f>IF(F158&gt;0,IF(L158=0,'Main Menu'!$AC$25,IF(L158=1,'Main Menu'!$AB$25,'Main Menu'!$AA$25)),"")</f>
        <v/>
      </c>
    </row>
    <row r="159" spans="2:13" hidden="1" outlineLevel="1" x14ac:dyDescent="0.25">
      <c r="B159" s="53"/>
      <c r="C159" s="54"/>
      <c r="D159" s="55"/>
      <c r="E159" s="58"/>
      <c r="F159" s="56"/>
      <c r="G159" s="56"/>
      <c r="H159" s="56"/>
      <c r="I159" s="58"/>
      <c r="J159" s="59"/>
      <c r="K159" s="63" t="str">
        <f t="shared" si="4"/>
        <v/>
      </c>
      <c r="L159" s="32" t="str">
        <f t="shared" si="5"/>
        <v/>
      </c>
      <c r="M159" s="64" t="str">
        <f>IF(F159&gt;0,IF(L159=0,'Main Menu'!$AC$25,IF(L159=1,'Main Menu'!$AB$25,'Main Menu'!$AA$25)),"")</f>
        <v/>
      </c>
    </row>
    <row r="160" spans="2:13" hidden="1" outlineLevel="1" x14ac:dyDescent="0.25">
      <c r="B160" s="53"/>
      <c r="C160" s="54"/>
      <c r="D160" s="55"/>
      <c r="E160" s="58"/>
      <c r="F160" s="56"/>
      <c r="G160" s="56"/>
      <c r="H160" s="56"/>
      <c r="I160" s="58"/>
      <c r="J160" s="59"/>
      <c r="K160" s="63" t="str">
        <f t="shared" si="4"/>
        <v/>
      </c>
      <c r="L160" s="32" t="str">
        <f t="shared" si="5"/>
        <v/>
      </c>
      <c r="M160" s="64" t="str">
        <f>IF(F160&gt;0,IF(L160=0,'Main Menu'!$AC$25,IF(L160=1,'Main Menu'!$AB$25,'Main Menu'!$AA$25)),"")</f>
        <v/>
      </c>
    </row>
    <row r="161" spans="2:13" hidden="1" outlineLevel="1" x14ac:dyDescent="0.25">
      <c r="B161" s="53"/>
      <c r="C161" s="54"/>
      <c r="D161" s="55"/>
      <c r="E161" s="58"/>
      <c r="F161" s="56"/>
      <c r="G161" s="56"/>
      <c r="H161" s="56"/>
      <c r="I161" s="58"/>
      <c r="J161" s="59"/>
      <c r="K161" s="63" t="str">
        <f t="shared" si="4"/>
        <v/>
      </c>
      <c r="L161" s="32" t="str">
        <f t="shared" si="5"/>
        <v/>
      </c>
      <c r="M161" s="64" t="str">
        <f>IF(F161&gt;0,IF(L161=0,'Main Menu'!$AC$25,IF(L161=1,'Main Menu'!$AB$25,'Main Menu'!$AA$25)),"")</f>
        <v/>
      </c>
    </row>
    <row r="162" spans="2:13" hidden="1" outlineLevel="1" x14ac:dyDescent="0.25">
      <c r="B162" s="53"/>
      <c r="C162" s="54"/>
      <c r="D162" s="55"/>
      <c r="E162" s="58"/>
      <c r="F162" s="56"/>
      <c r="G162" s="56"/>
      <c r="H162" s="56"/>
      <c r="I162" s="58"/>
      <c r="J162" s="59"/>
      <c r="K162" s="63" t="str">
        <f t="shared" si="4"/>
        <v/>
      </c>
      <c r="L162" s="32" t="str">
        <f t="shared" si="5"/>
        <v/>
      </c>
      <c r="M162" s="64" t="str">
        <f>IF(F162&gt;0,IF(L162=0,'Main Menu'!$AC$25,IF(L162=1,'Main Menu'!$AB$25,'Main Menu'!$AA$25)),"")</f>
        <v/>
      </c>
    </row>
    <row r="163" spans="2:13" hidden="1" outlineLevel="1" x14ac:dyDescent="0.25">
      <c r="B163" s="53"/>
      <c r="C163" s="54"/>
      <c r="D163" s="55"/>
      <c r="E163" s="58"/>
      <c r="F163" s="56"/>
      <c r="G163" s="56"/>
      <c r="H163" s="56"/>
      <c r="I163" s="58"/>
      <c r="J163" s="59"/>
      <c r="K163" s="63" t="str">
        <f t="shared" si="4"/>
        <v/>
      </c>
      <c r="L163" s="32" t="str">
        <f t="shared" si="5"/>
        <v/>
      </c>
      <c r="M163" s="64" t="str">
        <f>IF(F163&gt;0,IF(L163=0,'Main Menu'!$AC$25,IF(L163=1,'Main Menu'!$AB$25,'Main Menu'!$AA$25)),"")</f>
        <v/>
      </c>
    </row>
    <row r="164" spans="2:13" hidden="1" outlineLevel="1" x14ac:dyDescent="0.25">
      <c r="B164" s="53"/>
      <c r="C164" s="54"/>
      <c r="D164" s="55"/>
      <c r="E164" s="58"/>
      <c r="F164" s="56"/>
      <c r="G164" s="56"/>
      <c r="H164" s="56"/>
      <c r="I164" s="58"/>
      <c r="J164" s="59"/>
      <c r="K164" s="63" t="str">
        <f t="shared" si="4"/>
        <v/>
      </c>
      <c r="L164" s="32" t="str">
        <f t="shared" si="5"/>
        <v/>
      </c>
      <c r="M164" s="64" t="str">
        <f>IF(F164&gt;0,IF(L164=0,'Main Menu'!$AC$25,IF(L164=1,'Main Menu'!$AB$25,'Main Menu'!$AA$25)),"")</f>
        <v/>
      </c>
    </row>
    <row r="165" spans="2:13" hidden="1" outlineLevel="1" x14ac:dyDescent="0.25">
      <c r="B165" s="53"/>
      <c r="C165" s="54"/>
      <c r="D165" s="55"/>
      <c r="E165" s="58"/>
      <c r="F165" s="56"/>
      <c r="G165" s="56"/>
      <c r="H165" s="56"/>
      <c r="I165" s="58"/>
      <c r="J165" s="59"/>
      <c r="K165" s="63" t="str">
        <f t="shared" si="4"/>
        <v/>
      </c>
      <c r="L165" s="32" t="str">
        <f t="shared" si="5"/>
        <v/>
      </c>
      <c r="M165" s="64" t="str">
        <f>IF(F165&gt;0,IF(L165=0,'Main Menu'!$AC$25,IF(L165=1,'Main Menu'!$AB$25,'Main Menu'!$AA$25)),"")</f>
        <v/>
      </c>
    </row>
    <row r="166" spans="2:13" hidden="1" outlineLevel="1" x14ac:dyDescent="0.25">
      <c r="B166" s="53"/>
      <c r="C166" s="54"/>
      <c r="D166" s="55"/>
      <c r="E166" s="58"/>
      <c r="F166" s="56"/>
      <c r="G166" s="56"/>
      <c r="H166" s="56"/>
      <c r="I166" s="58"/>
      <c r="J166" s="59"/>
      <c r="K166" s="63" t="str">
        <f t="shared" si="4"/>
        <v/>
      </c>
      <c r="L166" s="32" t="str">
        <f t="shared" si="5"/>
        <v/>
      </c>
      <c r="M166" s="64" t="str">
        <f>IF(F166&gt;0,IF(L166=0,'Main Menu'!$AC$25,IF(L166=1,'Main Menu'!$AB$25,'Main Menu'!$AA$25)),"")</f>
        <v/>
      </c>
    </row>
    <row r="167" spans="2:13" hidden="1" outlineLevel="1" x14ac:dyDescent="0.25">
      <c r="B167" s="53"/>
      <c r="C167" s="54"/>
      <c r="D167" s="55"/>
      <c r="E167" s="58"/>
      <c r="F167" s="56"/>
      <c r="G167" s="56"/>
      <c r="H167" s="56"/>
      <c r="I167" s="58"/>
      <c r="J167" s="59"/>
      <c r="K167" s="63" t="str">
        <f t="shared" si="4"/>
        <v/>
      </c>
      <c r="L167" s="32" t="str">
        <f t="shared" si="5"/>
        <v/>
      </c>
      <c r="M167" s="64" t="str">
        <f>IF(F167&gt;0,IF(L167=0,'Main Menu'!$AC$25,IF(L167=1,'Main Menu'!$AB$25,'Main Menu'!$AA$25)),"")</f>
        <v/>
      </c>
    </row>
    <row r="168" spans="2:13" hidden="1" outlineLevel="1" x14ac:dyDescent="0.25">
      <c r="B168" s="53"/>
      <c r="C168" s="54"/>
      <c r="D168" s="55"/>
      <c r="E168" s="58"/>
      <c r="F168" s="56"/>
      <c r="G168" s="56"/>
      <c r="H168" s="56"/>
      <c r="I168" s="58"/>
      <c r="J168" s="59"/>
      <c r="K168" s="63" t="str">
        <f t="shared" si="4"/>
        <v/>
      </c>
      <c r="L168" s="32" t="str">
        <f t="shared" si="5"/>
        <v/>
      </c>
      <c r="M168" s="64" t="str">
        <f>IF(F168&gt;0,IF(L168=0,'Main Menu'!$AC$25,IF(L168=1,'Main Menu'!$AB$25,'Main Menu'!$AA$25)),"")</f>
        <v/>
      </c>
    </row>
    <row r="169" spans="2:13" hidden="1" outlineLevel="1" x14ac:dyDescent="0.25">
      <c r="B169" s="53"/>
      <c r="C169" s="54"/>
      <c r="D169" s="55"/>
      <c r="E169" s="58"/>
      <c r="F169" s="56"/>
      <c r="G169" s="56"/>
      <c r="H169" s="56"/>
      <c r="I169" s="58"/>
      <c r="J169" s="59"/>
      <c r="K169" s="63" t="str">
        <f t="shared" si="4"/>
        <v/>
      </c>
      <c r="L169" s="32" t="str">
        <f t="shared" si="5"/>
        <v/>
      </c>
      <c r="M169" s="64" t="str">
        <f>IF(F169&gt;0,IF(L169=0,'Main Menu'!$AC$25,IF(L169=1,'Main Menu'!$AB$25,'Main Menu'!$AA$25)),"")</f>
        <v/>
      </c>
    </row>
    <row r="170" spans="2:13" hidden="1" outlineLevel="1" x14ac:dyDescent="0.25">
      <c r="B170" s="53"/>
      <c r="C170" s="54"/>
      <c r="D170" s="55"/>
      <c r="E170" s="58"/>
      <c r="F170" s="56"/>
      <c r="G170" s="56"/>
      <c r="H170" s="56"/>
      <c r="I170" s="58"/>
      <c r="J170" s="59"/>
      <c r="K170" s="63" t="str">
        <f t="shared" si="4"/>
        <v/>
      </c>
      <c r="L170" s="32" t="str">
        <f t="shared" si="5"/>
        <v/>
      </c>
      <c r="M170" s="64" t="str">
        <f>IF(F170&gt;0,IF(L170=0,'Main Menu'!$AC$25,IF(L170=1,'Main Menu'!$AB$25,'Main Menu'!$AA$25)),"")</f>
        <v/>
      </c>
    </row>
    <row r="171" spans="2:13" hidden="1" outlineLevel="1" x14ac:dyDescent="0.25">
      <c r="B171" s="53"/>
      <c r="C171" s="54"/>
      <c r="D171" s="55"/>
      <c r="E171" s="58"/>
      <c r="F171" s="56"/>
      <c r="G171" s="56"/>
      <c r="H171" s="56"/>
      <c r="I171" s="58"/>
      <c r="J171" s="59"/>
      <c r="K171" s="63" t="str">
        <f t="shared" si="4"/>
        <v/>
      </c>
      <c r="L171" s="32" t="str">
        <f t="shared" si="5"/>
        <v/>
      </c>
      <c r="M171" s="64" t="str">
        <f>IF(F171&gt;0,IF(L171=0,'Main Menu'!$AC$25,IF(L171=1,'Main Menu'!$AB$25,'Main Menu'!$AA$25)),"")</f>
        <v/>
      </c>
    </row>
    <row r="172" spans="2:13" hidden="1" outlineLevel="1" x14ac:dyDescent="0.25">
      <c r="B172" s="53"/>
      <c r="C172" s="54"/>
      <c r="D172" s="55"/>
      <c r="E172" s="58"/>
      <c r="F172" s="56"/>
      <c r="G172" s="56"/>
      <c r="H172" s="56"/>
      <c r="I172" s="58"/>
      <c r="J172" s="59"/>
      <c r="K172" s="63" t="str">
        <f t="shared" si="4"/>
        <v/>
      </c>
      <c r="L172" s="32" t="str">
        <f t="shared" si="5"/>
        <v/>
      </c>
      <c r="M172" s="64" t="str">
        <f>IF(F172&gt;0,IF(L172=0,'Main Menu'!$AC$25,IF(L172=1,'Main Menu'!$AB$25,'Main Menu'!$AA$25)),"")</f>
        <v/>
      </c>
    </row>
    <row r="173" spans="2:13" hidden="1" outlineLevel="1" x14ac:dyDescent="0.25">
      <c r="B173" s="53"/>
      <c r="C173" s="54"/>
      <c r="D173" s="55"/>
      <c r="E173" s="58"/>
      <c r="F173" s="56"/>
      <c r="G173" s="56"/>
      <c r="H173" s="56"/>
      <c r="I173" s="58"/>
      <c r="J173" s="59"/>
      <c r="K173" s="63" t="str">
        <f t="shared" si="4"/>
        <v/>
      </c>
      <c r="L173" s="32" t="str">
        <f t="shared" si="5"/>
        <v/>
      </c>
      <c r="M173" s="64" t="str">
        <f>IF(F173&gt;0,IF(L173=0,'Main Menu'!$AC$25,IF(L173=1,'Main Menu'!$AB$25,'Main Menu'!$AA$25)),"")</f>
        <v/>
      </c>
    </row>
    <row r="174" spans="2:13" hidden="1" outlineLevel="1" x14ac:dyDescent="0.25">
      <c r="B174" s="53"/>
      <c r="C174" s="54"/>
      <c r="D174" s="55"/>
      <c r="E174" s="58"/>
      <c r="F174" s="56"/>
      <c r="G174" s="56"/>
      <c r="H174" s="56"/>
      <c r="I174" s="58"/>
      <c r="J174" s="59"/>
      <c r="K174" s="63" t="str">
        <f t="shared" si="4"/>
        <v/>
      </c>
      <c r="L174" s="32" t="str">
        <f t="shared" si="5"/>
        <v/>
      </c>
      <c r="M174" s="64" t="str">
        <f>IF(F174&gt;0,IF(L174=0,'Main Menu'!$AC$25,IF(L174=1,'Main Menu'!$AB$25,'Main Menu'!$AA$25)),"")</f>
        <v/>
      </c>
    </row>
    <row r="175" spans="2:13" hidden="1" outlineLevel="1" x14ac:dyDescent="0.25">
      <c r="B175" s="53"/>
      <c r="C175" s="54"/>
      <c r="D175" s="55"/>
      <c r="E175" s="58"/>
      <c r="F175" s="56"/>
      <c r="G175" s="56"/>
      <c r="H175" s="56"/>
      <c r="I175" s="58"/>
      <c r="J175" s="59"/>
      <c r="K175" s="63" t="str">
        <f t="shared" si="4"/>
        <v/>
      </c>
      <c r="L175" s="32" t="str">
        <f t="shared" si="5"/>
        <v/>
      </c>
      <c r="M175" s="64" t="str">
        <f>IF(F175&gt;0,IF(L175=0,'Main Menu'!$AC$25,IF(L175=1,'Main Menu'!$AB$25,'Main Menu'!$AA$25)),"")</f>
        <v/>
      </c>
    </row>
    <row r="176" spans="2:13" hidden="1" outlineLevel="1" x14ac:dyDescent="0.25">
      <c r="B176" s="53"/>
      <c r="C176" s="54"/>
      <c r="D176" s="55"/>
      <c r="E176" s="58"/>
      <c r="F176" s="56"/>
      <c r="G176" s="56"/>
      <c r="H176" s="56"/>
      <c r="I176" s="58"/>
      <c r="J176" s="59"/>
      <c r="K176" s="63" t="str">
        <f t="shared" si="4"/>
        <v/>
      </c>
      <c r="L176" s="32" t="str">
        <f t="shared" si="5"/>
        <v/>
      </c>
      <c r="M176" s="64" t="str">
        <f>IF(F176&gt;0,IF(L176=0,'Main Menu'!$AC$25,IF(L176=1,'Main Menu'!$AB$25,'Main Menu'!$AA$25)),"")</f>
        <v/>
      </c>
    </row>
    <row r="177" spans="2:13" hidden="1" outlineLevel="1" x14ac:dyDescent="0.25">
      <c r="B177" s="53"/>
      <c r="C177" s="54"/>
      <c r="D177" s="55"/>
      <c r="E177" s="58"/>
      <c r="F177" s="56"/>
      <c r="G177" s="56"/>
      <c r="H177" s="56"/>
      <c r="I177" s="58"/>
      <c r="J177" s="59"/>
      <c r="K177" s="63" t="str">
        <f t="shared" si="4"/>
        <v/>
      </c>
      <c r="L177" s="32" t="str">
        <f t="shared" si="5"/>
        <v/>
      </c>
      <c r="M177" s="64" t="str">
        <f>IF(F177&gt;0,IF(L177=0,'Main Menu'!$AC$25,IF(L177=1,'Main Menu'!$AB$25,'Main Menu'!$AA$25)),"")</f>
        <v/>
      </c>
    </row>
    <row r="178" spans="2:13" hidden="1" outlineLevel="1" x14ac:dyDescent="0.25">
      <c r="B178" s="53"/>
      <c r="C178" s="54"/>
      <c r="D178" s="55"/>
      <c r="E178" s="58"/>
      <c r="F178" s="56"/>
      <c r="G178" s="56"/>
      <c r="H178" s="56"/>
      <c r="I178" s="58"/>
      <c r="J178" s="59"/>
      <c r="K178" s="63" t="str">
        <f t="shared" si="4"/>
        <v/>
      </c>
      <c r="L178" s="32" t="str">
        <f t="shared" si="5"/>
        <v/>
      </c>
      <c r="M178" s="64" t="str">
        <f>IF(F178&gt;0,IF(L178=0,'Main Menu'!$AC$25,IF(L178=1,'Main Menu'!$AB$25,'Main Menu'!$AA$25)),"")</f>
        <v/>
      </c>
    </row>
    <row r="179" spans="2:13" hidden="1" outlineLevel="1" x14ac:dyDescent="0.25">
      <c r="B179" s="53"/>
      <c r="C179" s="54"/>
      <c r="D179" s="55"/>
      <c r="E179" s="58"/>
      <c r="F179" s="56"/>
      <c r="G179" s="56"/>
      <c r="H179" s="56"/>
      <c r="I179" s="58"/>
      <c r="J179" s="59"/>
      <c r="K179" s="63" t="str">
        <f t="shared" si="4"/>
        <v/>
      </c>
      <c r="L179" s="32" t="str">
        <f t="shared" si="5"/>
        <v/>
      </c>
      <c r="M179" s="64" t="str">
        <f>IF(F179&gt;0,IF(L179=0,'Main Menu'!$AC$25,IF(L179=1,'Main Menu'!$AB$25,'Main Menu'!$AA$25)),"")</f>
        <v/>
      </c>
    </row>
    <row r="180" spans="2:13" hidden="1" outlineLevel="1" x14ac:dyDescent="0.25">
      <c r="B180" s="53"/>
      <c r="C180" s="54"/>
      <c r="D180" s="55"/>
      <c r="E180" s="58"/>
      <c r="F180" s="56"/>
      <c r="G180" s="56"/>
      <c r="H180" s="56"/>
      <c r="I180" s="58"/>
      <c r="J180" s="59"/>
      <c r="K180" s="63" t="str">
        <f t="shared" si="4"/>
        <v/>
      </c>
      <c r="L180" s="32" t="str">
        <f t="shared" si="5"/>
        <v/>
      </c>
      <c r="M180" s="64" t="str">
        <f>IF(F180&gt;0,IF(L180=0,'Main Menu'!$AC$25,IF(L180=1,'Main Menu'!$AB$25,'Main Menu'!$AA$25)),"")</f>
        <v/>
      </c>
    </row>
    <row r="181" spans="2:13" hidden="1" outlineLevel="1" x14ac:dyDescent="0.25">
      <c r="B181" s="53"/>
      <c r="C181" s="54"/>
      <c r="D181" s="55"/>
      <c r="E181" s="58"/>
      <c r="F181" s="56"/>
      <c r="G181" s="56"/>
      <c r="H181" s="56"/>
      <c r="I181" s="58"/>
      <c r="J181" s="59"/>
      <c r="K181" s="63" t="str">
        <f t="shared" si="4"/>
        <v/>
      </c>
      <c r="L181" s="32" t="str">
        <f t="shared" si="5"/>
        <v/>
      </c>
      <c r="M181" s="64" t="str">
        <f>IF(F181&gt;0,IF(L181=0,'Main Menu'!$AC$25,IF(L181=1,'Main Menu'!$AB$25,'Main Menu'!$AA$25)),"")</f>
        <v/>
      </c>
    </row>
    <row r="182" spans="2:13" hidden="1" outlineLevel="1" x14ac:dyDescent="0.25">
      <c r="B182" s="53"/>
      <c r="C182" s="54"/>
      <c r="D182" s="55"/>
      <c r="E182" s="58"/>
      <c r="F182" s="56"/>
      <c r="G182" s="56"/>
      <c r="H182" s="56"/>
      <c r="I182" s="58"/>
      <c r="J182" s="59"/>
      <c r="K182" s="63" t="str">
        <f t="shared" si="4"/>
        <v/>
      </c>
      <c r="L182" s="32" t="str">
        <f t="shared" si="5"/>
        <v/>
      </c>
      <c r="M182" s="64" t="str">
        <f>IF(F182&gt;0,IF(L182=0,'Main Menu'!$AC$25,IF(L182=1,'Main Menu'!$AB$25,'Main Menu'!$AA$25)),"")</f>
        <v/>
      </c>
    </row>
    <row r="183" spans="2:13" hidden="1" outlineLevel="1" x14ac:dyDescent="0.25">
      <c r="B183" s="53"/>
      <c r="C183" s="54"/>
      <c r="D183" s="55"/>
      <c r="E183" s="58"/>
      <c r="F183" s="56"/>
      <c r="G183" s="56"/>
      <c r="H183" s="56"/>
      <c r="I183" s="58"/>
      <c r="J183" s="59"/>
      <c r="K183" s="63" t="str">
        <f t="shared" si="4"/>
        <v/>
      </c>
      <c r="L183" s="32" t="str">
        <f t="shared" si="5"/>
        <v/>
      </c>
      <c r="M183" s="64" t="str">
        <f>IF(F183&gt;0,IF(L183=0,'Main Menu'!$AC$25,IF(L183=1,'Main Menu'!$AB$25,'Main Menu'!$AA$25)),"")</f>
        <v/>
      </c>
    </row>
    <row r="184" spans="2:13" hidden="1" outlineLevel="1" x14ac:dyDescent="0.25">
      <c r="B184" s="53"/>
      <c r="C184" s="54"/>
      <c r="D184" s="55"/>
      <c r="E184" s="58"/>
      <c r="F184" s="56"/>
      <c r="G184" s="56"/>
      <c r="H184" s="56"/>
      <c r="I184" s="58"/>
      <c r="J184" s="59"/>
      <c r="K184" s="63" t="str">
        <f t="shared" si="4"/>
        <v/>
      </c>
      <c r="L184" s="32" t="str">
        <f t="shared" si="5"/>
        <v/>
      </c>
      <c r="M184" s="64" t="str">
        <f>IF(F184&gt;0,IF(L184=0,'Main Menu'!$AC$25,IF(L184=1,'Main Menu'!$AB$25,'Main Menu'!$AA$25)),"")</f>
        <v/>
      </c>
    </row>
    <row r="185" spans="2:13" hidden="1" outlineLevel="1" x14ac:dyDescent="0.25">
      <c r="B185" s="53"/>
      <c r="C185" s="54"/>
      <c r="D185" s="55"/>
      <c r="E185" s="58"/>
      <c r="F185" s="56"/>
      <c r="G185" s="56"/>
      <c r="H185" s="56"/>
      <c r="I185" s="58"/>
      <c r="J185" s="59"/>
      <c r="K185" s="63" t="str">
        <f t="shared" si="4"/>
        <v/>
      </c>
      <c r="L185" s="32" t="str">
        <f t="shared" si="5"/>
        <v/>
      </c>
      <c r="M185" s="64" t="str">
        <f>IF(F185&gt;0,IF(L185=0,'Main Menu'!$AC$25,IF(L185=1,'Main Menu'!$AB$25,'Main Menu'!$AA$25)),"")</f>
        <v/>
      </c>
    </row>
    <row r="186" spans="2:13" hidden="1" outlineLevel="1" x14ac:dyDescent="0.25">
      <c r="B186" s="53"/>
      <c r="C186" s="54"/>
      <c r="D186" s="55"/>
      <c r="E186" s="58"/>
      <c r="F186" s="56"/>
      <c r="G186" s="56"/>
      <c r="H186" s="56"/>
      <c r="I186" s="58"/>
      <c r="J186" s="59"/>
      <c r="K186" s="63" t="str">
        <f t="shared" si="4"/>
        <v/>
      </c>
      <c r="L186" s="32" t="str">
        <f t="shared" si="5"/>
        <v/>
      </c>
      <c r="M186" s="64" t="str">
        <f>IF(F186&gt;0,IF(L186=0,'Main Menu'!$AC$25,IF(L186=1,'Main Menu'!$AB$25,'Main Menu'!$AA$25)),"")</f>
        <v/>
      </c>
    </row>
    <row r="187" spans="2:13" hidden="1" outlineLevel="1" x14ac:dyDescent="0.25">
      <c r="B187" s="53"/>
      <c r="C187" s="54"/>
      <c r="D187" s="55"/>
      <c r="E187" s="58"/>
      <c r="F187" s="56"/>
      <c r="G187" s="56"/>
      <c r="H187" s="56"/>
      <c r="I187" s="58"/>
      <c r="J187" s="59"/>
      <c r="K187" s="63" t="str">
        <f t="shared" si="4"/>
        <v/>
      </c>
      <c r="L187" s="32" t="str">
        <f t="shared" si="5"/>
        <v/>
      </c>
      <c r="M187" s="64" t="str">
        <f>IF(F187&gt;0,IF(L187=0,'Main Menu'!$AC$25,IF(L187=1,'Main Menu'!$AB$25,'Main Menu'!$AA$25)),"")</f>
        <v/>
      </c>
    </row>
    <row r="188" spans="2:13" hidden="1" outlineLevel="1" x14ac:dyDescent="0.25">
      <c r="B188" s="53"/>
      <c r="C188" s="54"/>
      <c r="D188" s="55"/>
      <c r="E188" s="58"/>
      <c r="F188" s="56"/>
      <c r="G188" s="56"/>
      <c r="H188" s="56"/>
      <c r="I188" s="58"/>
      <c r="J188" s="59"/>
      <c r="K188" s="63" t="str">
        <f t="shared" si="4"/>
        <v/>
      </c>
      <c r="L188" s="32" t="str">
        <f t="shared" si="5"/>
        <v/>
      </c>
      <c r="M188" s="64" t="str">
        <f>IF(F188&gt;0,IF(L188=0,'Main Menu'!$AC$25,IF(L188=1,'Main Menu'!$AB$25,'Main Menu'!$AA$25)),"")</f>
        <v/>
      </c>
    </row>
    <row r="189" spans="2:13" hidden="1" outlineLevel="1" x14ac:dyDescent="0.25">
      <c r="B189" s="53"/>
      <c r="C189" s="54"/>
      <c r="D189" s="55"/>
      <c r="E189" s="58"/>
      <c r="F189" s="56"/>
      <c r="G189" s="56"/>
      <c r="H189" s="56"/>
      <c r="I189" s="58"/>
      <c r="J189" s="59"/>
      <c r="K189" s="63" t="str">
        <f t="shared" si="4"/>
        <v/>
      </c>
      <c r="L189" s="32" t="str">
        <f t="shared" si="5"/>
        <v/>
      </c>
      <c r="M189" s="64" t="str">
        <f>IF(F189&gt;0,IF(L189=0,'Main Menu'!$AC$25,IF(L189=1,'Main Menu'!$AB$25,'Main Menu'!$AA$25)),"")</f>
        <v/>
      </c>
    </row>
    <row r="190" spans="2:13" hidden="1" outlineLevel="1" x14ac:dyDescent="0.25">
      <c r="B190" s="53"/>
      <c r="C190" s="54"/>
      <c r="D190" s="55"/>
      <c r="E190" s="58"/>
      <c r="F190" s="56"/>
      <c r="G190" s="56"/>
      <c r="H190" s="56"/>
      <c r="I190" s="58"/>
      <c r="J190" s="59"/>
      <c r="K190" s="63" t="str">
        <f t="shared" si="4"/>
        <v/>
      </c>
      <c r="L190" s="32" t="str">
        <f t="shared" si="5"/>
        <v/>
      </c>
      <c r="M190" s="64" t="str">
        <f>IF(F190&gt;0,IF(L190=0,'Main Menu'!$AC$25,IF(L190=1,'Main Menu'!$AB$25,'Main Menu'!$AA$25)),"")</f>
        <v/>
      </c>
    </row>
    <row r="191" spans="2:13" hidden="1" outlineLevel="1" x14ac:dyDescent="0.25">
      <c r="B191" s="53"/>
      <c r="C191" s="54"/>
      <c r="D191" s="55"/>
      <c r="E191" s="58"/>
      <c r="F191" s="56"/>
      <c r="G191" s="56"/>
      <c r="H191" s="56"/>
      <c r="I191" s="58"/>
      <c r="J191" s="59"/>
      <c r="K191" s="63" t="str">
        <f t="shared" si="4"/>
        <v/>
      </c>
      <c r="L191" s="32" t="str">
        <f t="shared" si="5"/>
        <v/>
      </c>
      <c r="M191" s="64" t="str">
        <f>IF(F191&gt;0,IF(L191=0,'Main Menu'!$AC$25,IF(L191=1,'Main Menu'!$AB$25,'Main Menu'!$AA$25)),"")</f>
        <v/>
      </c>
    </row>
    <row r="192" spans="2:13" hidden="1" outlineLevel="1" x14ac:dyDescent="0.25">
      <c r="B192" s="53"/>
      <c r="C192" s="54"/>
      <c r="D192" s="55"/>
      <c r="E192" s="58"/>
      <c r="F192" s="56"/>
      <c r="G192" s="56"/>
      <c r="H192" s="56"/>
      <c r="I192" s="58"/>
      <c r="J192" s="59"/>
      <c r="K192" s="63" t="str">
        <f t="shared" si="4"/>
        <v/>
      </c>
      <c r="L192" s="32" t="str">
        <f t="shared" si="5"/>
        <v/>
      </c>
      <c r="M192" s="64" t="str">
        <f>IF(F192&gt;0,IF(L192=0,'Main Menu'!$AC$25,IF(L192=1,'Main Menu'!$AB$25,'Main Menu'!$AA$25)),"")</f>
        <v/>
      </c>
    </row>
    <row r="193" spans="2:26" hidden="1" outlineLevel="1" x14ac:dyDescent="0.25">
      <c r="B193" s="53"/>
      <c r="C193" s="54"/>
      <c r="D193" s="55"/>
      <c r="E193" s="58"/>
      <c r="F193" s="56"/>
      <c r="G193" s="56"/>
      <c r="H193" s="56"/>
      <c r="I193" s="58"/>
      <c r="J193" s="59"/>
      <c r="K193" s="63" t="str">
        <f t="shared" si="4"/>
        <v/>
      </c>
      <c r="L193" s="32" t="str">
        <f t="shared" si="5"/>
        <v/>
      </c>
      <c r="M193" s="64" t="str">
        <f>IF(F193&gt;0,IF(L193=0,'Main Menu'!$AC$25,IF(L193=1,'Main Menu'!$AB$25,'Main Menu'!$AA$25)),"")</f>
        <v/>
      </c>
    </row>
    <row r="194" spans="2:26" hidden="1" outlineLevel="1" x14ac:dyDescent="0.25">
      <c r="B194" s="53"/>
      <c r="C194" s="54"/>
      <c r="D194" s="55"/>
      <c r="E194" s="58"/>
      <c r="F194" s="56"/>
      <c r="G194" s="56"/>
      <c r="H194" s="56"/>
      <c r="I194" s="58"/>
      <c r="J194" s="59"/>
      <c r="K194" s="63" t="str">
        <f t="shared" si="4"/>
        <v/>
      </c>
      <c r="L194" s="32" t="str">
        <f t="shared" si="5"/>
        <v/>
      </c>
      <c r="M194" s="64" t="str">
        <f>IF(F194&gt;0,IF(L194=0,'Main Menu'!$AC$25,IF(L194=1,'Main Menu'!$AB$25,'Main Menu'!$AA$25)),"")</f>
        <v/>
      </c>
    </row>
    <row r="195" spans="2:26" hidden="1" outlineLevel="1" x14ac:dyDescent="0.25">
      <c r="B195" s="53"/>
      <c r="C195" s="54"/>
      <c r="D195" s="55"/>
      <c r="E195" s="58"/>
      <c r="F195" s="56"/>
      <c r="G195" s="56"/>
      <c r="H195" s="56"/>
      <c r="I195" s="58"/>
      <c r="J195" s="59"/>
      <c r="K195" s="63" t="str">
        <f t="shared" si="4"/>
        <v/>
      </c>
      <c r="L195" s="32" t="str">
        <f t="shared" si="5"/>
        <v/>
      </c>
      <c r="M195" s="64" t="str">
        <f>IF(F195&gt;0,IF(L195=0,'Main Menu'!$AC$25,IF(L195=1,'Main Menu'!$AB$25,'Main Menu'!$AA$25)),"")</f>
        <v/>
      </c>
    </row>
    <row r="196" spans="2:26" hidden="1" outlineLevel="1" x14ac:dyDescent="0.25">
      <c r="B196" s="53"/>
      <c r="C196" s="54"/>
      <c r="D196" s="55"/>
      <c r="E196" s="58"/>
      <c r="F196" s="56"/>
      <c r="G196" s="56"/>
      <c r="H196" s="56"/>
      <c r="I196" s="58"/>
      <c r="J196" s="59"/>
      <c r="K196" s="63" t="str">
        <f t="shared" si="4"/>
        <v/>
      </c>
      <c r="L196" s="32" t="str">
        <f t="shared" si="5"/>
        <v/>
      </c>
      <c r="M196" s="64" t="str">
        <f>IF(F196&gt;0,IF(L196=0,'Main Menu'!$AC$25,IF(L196=1,'Main Menu'!$AB$25,'Main Menu'!$AA$25)),"")</f>
        <v/>
      </c>
    </row>
    <row r="197" spans="2:26" hidden="1" outlineLevel="1" x14ac:dyDescent="0.25">
      <c r="B197" s="53"/>
      <c r="C197" s="54"/>
      <c r="D197" s="55"/>
      <c r="E197" s="58"/>
      <c r="F197" s="56"/>
      <c r="G197" s="56"/>
      <c r="H197" s="56"/>
      <c r="I197" s="58"/>
      <c r="J197" s="59"/>
      <c r="K197" s="63" t="str">
        <f t="shared" si="4"/>
        <v/>
      </c>
      <c r="L197" s="32" t="str">
        <f t="shared" si="5"/>
        <v/>
      </c>
      <c r="M197" s="64" t="str">
        <f>IF(F197&gt;0,IF(L197=0,'Main Menu'!$AC$25,IF(L197=1,'Main Menu'!$AB$25,'Main Menu'!$AA$25)),"")</f>
        <v/>
      </c>
    </row>
    <row r="198" spans="2:26" hidden="1" outlineLevel="1" x14ac:dyDescent="0.25">
      <c r="B198" s="53"/>
      <c r="C198" s="54"/>
      <c r="D198" s="55"/>
      <c r="E198" s="58"/>
      <c r="F198" s="56"/>
      <c r="G198" s="56"/>
      <c r="H198" s="56"/>
      <c r="I198" s="58"/>
      <c r="J198" s="59"/>
      <c r="K198" s="63" t="str">
        <f t="shared" si="4"/>
        <v/>
      </c>
      <c r="L198" s="32" t="str">
        <f t="shared" si="5"/>
        <v/>
      </c>
      <c r="M198" s="64" t="str">
        <f>IF(F198&gt;0,IF(L198=0,'Main Menu'!$AC$25,IF(L198=1,'Main Menu'!$AB$25,'Main Menu'!$AA$25)),"")</f>
        <v/>
      </c>
    </row>
    <row r="199" spans="2:26" hidden="1" outlineLevel="1" x14ac:dyDescent="0.25">
      <c r="B199" s="53"/>
      <c r="C199" s="54"/>
      <c r="D199" s="55"/>
      <c r="E199" s="58"/>
      <c r="F199" s="56"/>
      <c r="G199" s="56"/>
      <c r="H199" s="56"/>
      <c r="I199" s="58"/>
      <c r="J199" s="59"/>
      <c r="K199" s="63" t="str">
        <f t="shared" si="4"/>
        <v/>
      </c>
      <c r="L199" s="32" t="str">
        <f t="shared" si="5"/>
        <v/>
      </c>
      <c r="M199" s="64" t="str">
        <f>IF(F199&gt;0,IF(L199=0,'Main Menu'!$AC$25,IF(L199=1,'Main Menu'!$AB$25,'Main Menu'!$AA$25)),"")</f>
        <v/>
      </c>
    </row>
    <row r="200" spans="2:26" hidden="1" outlineLevel="1" x14ac:dyDescent="0.25">
      <c r="B200" s="53"/>
      <c r="C200" s="54"/>
      <c r="D200" s="55"/>
      <c r="E200" s="58"/>
      <c r="F200" s="56"/>
      <c r="G200" s="56"/>
      <c r="H200" s="56"/>
      <c r="I200" s="58"/>
      <c r="J200" s="59"/>
      <c r="K200" s="65" t="str">
        <f t="shared" si="4"/>
        <v/>
      </c>
      <c r="L200" s="32" t="str">
        <f t="shared" si="5"/>
        <v/>
      </c>
      <c r="M200" s="67" t="str">
        <f>IF(F200&gt;0,IF(L200=0,'Main Menu'!$AC$25,IF(L200=1,'Main Menu'!$AB$25,'Main Menu'!$AA$25)),"")</f>
        <v/>
      </c>
    </row>
    <row r="201" spans="2:26" ht="15.75" collapsed="1" x14ac:dyDescent="0.25">
      <c r="B201" s="68"/>
      <c r="C201" s="68"/>
      <c r="D201" s="69"/>
      <c r="E201" s="69"/>
      <c r="F201" s="70"/>
      <c r="G201" s="70"/>
      <c r="H201" s="70"/>
      <c r="I201" s="71"/>
      <c r="J201" s="70"/>
      <c r="K201" s="70"/>
      <c r="L201" s="72"/>
      <c r="M201" s="72"/>
    </row>
    <row r="202" spans="2:26" ht="15.7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3"/>
      <c r="M202" s="27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21" customHeight="1" x14ac:dyDescent="0.25">
      <c r="L203" s="27"/>
    </row>
    <row r="206" spans="2:26" ht="15.75" x14ac:dyDescent="0.25">
      <c r="D206" s="21"/>
    </row>
    <row r="208" spans="2:26" x14ac:dyDescent="0.25">
      <c r="H208" s="31"/>
    </row>
  </sheetData>
  <sheetProtection algorithmName="SHA-512" hashValue="jIwekH8x7exUYDySLWhQ2PCk8HB1PjYnwhCBuVrlndLUeb+OoaD5UzqKjf99lAPo3YJLQf6FSpnGqKcd3iXFTg==" saltValue="OmmmnWJMmgzCcgMBqvKgWg==" spinCount="100000" sheet="1" objects="1" scenarios="1"/>
  <conditionalFormatting sqref="L8:L29 L31:L20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L30">
    <cfRule type="iconSet" priority="1">
      <iconSet iconSet="3Symbols" showValue="0">
        <cfvo type="percent" val="0"/>
        <cfvo type="num" val="1"/>
        <cfvo type="num" val="2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Main Menu</vt:lpstr>
      <vt:lpstr>January</vt:lpstr>
      <vt:lpstr>February</vt:lpstr>
      <vt:lpstr>March</vt:lpstr>
      <vt:lpstr>April</vt:lpstr>
      <vt:lpstr>May </vt:lpstr>
      <vt:lpstr>June</vt:lpstr>
      <vt:lpstr>July</vt:lpstr>
      <vt:lpstr>August</vt:lpstr>
      <vt:lpstr>September</vt:lpstr>
      <vt:lpstr>October</vt:lpstr>
      <vt:lpstr>November</vt:lpstr>
      <vt:lpstr>December</vt:lpstr>
      <vt:lpstr>Terms of Use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'Main Menu'!Print_Area</vt:lpstr>
      <vt:lpstr>March!Print_Area</vt:lpstr>
      <vt:lpstr>'May '!Print_Area</vt:lpstr>
      <vt:lpstr>November!Print_Area</vt:lpstr>
      <vt:lpstr>October!Print_Area</vt:lpstr>
      <vt:lpstr>September!Print_Area</vt:lpstr>
      <vt:lpstr>'Terms of Use'!Print_Area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Elektro Market</dc:creator>
  <cp:lastModifiedBy>Javeria</cp:lastModifiedBy>
  <cp:lastPrinted>2016-04-27T19:59:53Z</cp:lastPrinted>
  <dcterms:created xsi:type="dcterms:W3CDTF">2016-03-28T12:11:01Z</dcterms:created>
  <dcterms:modified xsi:type="dcterms:W3CDTF">2020-07-31T11:45:04Z</dcterms:modified>
</cp:coreProperties>
</file>