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53222"/>
  <mc:AlternateContent xmlns:mc="http://schemas.openxmlformats.org/markup-compatibility/2006">
    <mc:Choice Requires="x15">
      <x15ac:absPath xmlns:x15ac="http://schemas.microsoft.com/office/spreadsheetml/2010/11/ac" url="D:\dotxoft\task 05-2020\Film Budget Template\"/>
    </mc:Choice>
  </mc:AlternateContent>
  <bookViews>
    <workbookView xWindow="0" yWindow="0" windowWidth="20490" windowHeight="7755"/>
  </bookViews>
  <sheets>
    <sheet name="DROWN CELL BUDGET 12.07.01" sheetId="1" r:id="rId1"/>
  </sheets>
  <calcPr calcId="152511"/>
</workbook>
</file>

<file path=xl/calcChain.xml><?xml version="1.0" encoding="utf-8"?>
<calcChain xmlns="http://schemas.openxmlformats.org/spreadsheetml/2006/main">
  <c r="F195" i="1" l="1"/>
  <c r="F196" i="1"/>
  <c r="F197" i="1"/>
  <c r="F198" i="1"/>
  <c r="F241" i="1" s="1"/>
  <c r="F199" i="1"/>
  <c r="F200" i="1"/>
  <c r="F203" i="1"/>
  <c r="F204" i="1"/>
  <c r="H204" i="1" s="1"/>
  <c r="F205" i="1"/>
  <c r="F206" i="1"/>
  <c r="F207" i="1"/>
  <c r="F208" i="1"/>
  <c r="H208" i="1" s="1"/>
  <c r="F209" i="1"/>
  <c r="F210" i="1"/>
  <c r="F211" i="1"/>
  <c r="F214" i="1"/>
  <c r="H214" i="1" s="1"/>
  <c r="F215" i="1"/>
  <c r="F216" i="1"/>
  <c r="F217" i="1"/>
  <c r="F218" i="1"/>
  <c r="H218" i="1" s="1"/>
  <c r="F219" i="1"/>
  <c r="F220" i="1"/>
  <c r="F223" i="1"/>
  <c r="F224" i="1"/>
  <c r="H224" i="1" s="1"/>
  <c r="F225" i="1"/>
  <c r="F226" i="1"/>
  <c r="F227" i="1"/>
  <c r="F228" i="1"/>
  <c r="H228" i="1" s="1"/>
  <c r="F229" i="1"/>
  <c r="F230" i="1"/>
  <c r="F231" i="1"/>
  <c r="F234" i="1"/>
  <c r="H234" i="1" s="1"/>
  <c r="F235" i="1"/>
  <c r="F236" i="1"/>
  <c r="F237" i="1"/>
  <c r="F238" i="1"/>
  <c r="H238" i="1" s="1"/>
  <c r="F239" i="1"/>
  <c r="F36" i="1"/>
  <c r="F37" i="1"/>
  <c r="H37" i="1" s="1"/>
  <c r="F38" i="1"/>
  <c r="F39" i="1"/>
  <c r="F40" i="1"/>
  <c r="F41" i="1"/>
  <c r="H41" i="1" s="1"/>
  <c r="F42" i="1"/>
  <c r="F43" i="1"/>
  <c r="F44" i="1"/>
  <c r="F45" i="1"/>
  <c r="H45" i="1" s="1"/>
  <c r="F49" i="1"/>
  <c r="F50" i="1"/>
  <c r="F53" i="1"/>
  <c r="F54" i="1"/>
  <c r="H54" i="1" s="1"/>
  <c r="F55" i="1"/>
  <c r="F56" i="1"/>
  <c r="F57" i="1"/>
  <c r="F58" i="1"/>
  <c r="H58" i="1" s="1"/>
  <c r="F59" i="1"/>
  <c r="F62" i="1"/>
  <c r="F63" i="1"/>
  <c r="F66" i="1"/>
  <c r="H66" i="1" s="1"/>
  <c r="F69" i="1"/>
  <c r="F72" i="1"/>
  <c r="F73" i="1"/>
  <c r="F76" i="1"/>
  <c r="H76" i="1" s="1"/>
  <c r="F79" i="1"/>
  <c r="F82" i="1"/>
  <c r="F83" i="1"/>
  <c r="F86" i="1"/>
  <c r="H86" i="1" s="1"/>
  <c r="F87" i="1"/>
  <c r="F90" i="1"/>
  <c r="F91" i="1"/>
  <c r="F92" i="1"/>
  <c r="H92" i="1" s="1"/>
  <c r="F93" i="1"/>
  <c r="F94" i="1"/>
  <c r="F97" i="1"/>
  <c r="F98" i="1"/>
  <c r="H98" i="1" s="1"/>
  <c r="F99" i="1"/>
  <c r="F102" i="1"/>
  <c r="F103" i="1"/>
  <c r="F104" i="1"/>
  <c r="H104" i="1" s="1"/>
  <c r="F107" i="1"/>
  <c r="F108" i="1"/>
  <c r="F111" i="1"/>
  <c r="F112" i="1"/>
  <c r="H112" i="1" s="1"/>
  <c r="F115" i="1"/>
  <c r="F116" i="1"/>
  <c r="F117" i="1"/>
  <c r="F118" i="1"/>
  <c r="H118" i="1" s="1"/>
  <c r="F119" i="1"/>
  <c r="F122" i="1"/>
  <c r="F125" i="1"/>
  <c r="F126" i="1"/>
  <c r="H126" i="1" s="1"/>
  <c r="F127" i="1"/>
  <c r="F128" i="1"/>
  <c r="F131" i="1"/>
  <c r="F132" i="1"/>
  <c r="H132" i="1" s="1"/>
  <c r="F133" i="1"/>
  <c r="F134" i="1"/>
  <c r="F135" i="1"/>
  <c r="F136" i="1"/>
  <c r="H136" i="1" s="1"/>
  <c r="F139" i="1"/>
  <c r="F142" i="1"/>
  <c r="F143" i="1"/>
  <c r="F146" i="1"/>
  <c r="H146" i="1" s="1"/>
  <c r="F147" i="1"/>
  <c r="F148" i="1"/>
  <c r="F151" i="1"/>
  <c r="F154" i="1"/>
  <c r="H154" i="1" s="1"/>
  <c r="F157" i="1"/>
  <c r="F158" i="1"/>
  <c r="F161" i="1"/>
  <c r="F164" i="1"/>
  <c r="H164" i="1" s="1"/>
  <c r="F165" i="1"/>
  <c r="F166" i="1"/>
  <c r="F169" i="1"/>
  <c r="F170" i="1"/>
  <c r="H170" i="1" s="1"/>
  <c r="F173" i="1"/>
  <c r="F174" i="1"/>
  <c r="F177" i="1"/>
  <c r="F178" i="1"/>
  <c r="H178" i="1" s="1"/>
  <c r="F181" i="1"/>
  <c r="F182" i="1"/>
  <c r="F185" i="1"/>
  <c r="F186" i="1"/>
  <c r="F187" i="1"/>
  <c r="F188" i="1"/>
  <c r="F261" i="1"/>
  <c r="H261" i="1"/>
  <c r="F257" i="1"/>
  <c r="H257" i="1" s="1"/>
  <c r="F256" i="1"/>
  <c r="H256" i="1"/>
  <c r="F253" i="1"/>
  <c r="H253" i="1" s="1"/>
  <c r="F252" i="1"/>
  <c r="H252" i="1"/>
  <c r="F251" i="1"/>
  <c r="H251" i="1" s="1"/>
  <c r="F250" i="1"/>
  <c r="H250" i="1"/>
  <c r="F249" i="1"/>
  <c r="H249" i="1" s="1"/>
  <c r="F248" i="1"/>
  <c r="H248" i="1"/>
  <c r="F247" i="1"/>
  <c r="H247" i="1" s="1"/>
  <c r="H259" i="1" s="1"/>
  <c r="F8" i="1"/>
  <c r="H8" i="1"/>
  <c r="F11" i="1"/>
  <c r="H11" i="1" s="1"/>
  <c r="F12" i="1"/>
  <c r="H12" i="1"/>
  <c r="F13" i="1"/>
  <c r="H13" i="1" s="1"/>
  <c r="F16" i="1"/>
  <c r="H16" i="1"/>
  <c r="F17" i="1"/>
  <c r="H17" i="1" s="1"/>
  <c r="F18" i="1"/>
  <c r="H18" i="1"/>
  <c r="F21" i="1"/>
  <c r="H21" i="1" s="1"/>
  <c r="F24" i="1"/>
  <c r="H24" i="1"/>
  <c r="F27" i="1"/>
  <c r="H27" i="1" s="1"/>
  <c r="F28" i="1"/>
  <c r="H28" i="1"/>
  <c r="F29" i="1"/>
  <c r="H29" i="1" s="1"/>
  <c r="H36" i="1"/>
  <c r="H38" i="1"/>
  <c r="H39" i="1"/>
  <c r="H40" i="1"/>
  <c r="H42" i="1"/>
  <c r="H43" i="1"/>
  <c r="H44" i="1"/>
  <c r="H46" i="1"/>
  <c r="H49" i="1"/>
  <c r="H50" i="1"/>
  <c r="H53" i="1"/>
  <c r="H55" i="1"/>
  <c r="H56" i="1"/>
  <c r="H57" i="1"/>
  <c r="H59" i="1"/>
  <c r="H62" i="1"/>
  <c r="H63" i="1"/>
  <c r="H69" i="1"/>
  <c r="H72" i="1"/>
  <c r="H73" i="1"/>
  <c r="H79" i="1"/>
  <c r="H82" i="1"/>
  <c r="H83" i="1"/>
  <c r="H87" i="1"/>
  <c r="H90" i="1"/>
  <c r="H91" i="1"/>
  <c r="H93" i="1"/>
  <c r="H94" i="1"/>
  <c r="H97" i="1"/>
  <c r="H99" i="1"/>
  <c r="H102" i="1"/>
  <c r="H103" i="1"/>
  <c r="H107" i="1"/>
  <c r="H108" i="1"/>
  <c r="H111" i="1"/>
  <c r="H115" i="1"/>
  <c r="H116" i="1"/>
  <c r="H117" i="1"/>
  <c r="H119" i="1"/>
  <c r="H122" i="1"/>
  <c r="H125" i="1"/>
  <c r="H127" i="1"/>
  <c r="H128" i="1"/>
  <c r="H131" i="1"/>
  <c r="H133" i="1"/>
  <c r="H134" i="1"/>
  <c r="H135" i="1"/>
  <c r="H139" i="1"/>
  <c r="H142" i="1"/>
  <c r="H143" i="1"/>
  <c r="H147" i="1"/>
  <c r="H148" i="1"/>
  <c r="H151" i="1"/>
  <c r="H157" i="1"/>
  <c r="H158" i="1"/>
  <c r="H161" i="1"/>
  <c r="H165" i="1"/>
  <c r="H166" i="1"/>
  <c r="H169" i="1"/>
  <c r="H173" i="1"/>
  <c r="H174" i="1"/>
  <c r="H177" i="1"/>
  <c r="H188" i="1"/>
  <c r="H195" i="1"/>
  <c r="H196" i="1"/>
  <c r="H197" i="1"/>
  <c r="H241" i="1" s="1"/>
  <c r="H198" i="1"/>
  <c r="H200" i="1"/>
  <c r="H203" i="1"/>
  <c r="H205" i="1"/>
  <c r="H206" i="1"/>
  <c r="H207" i="1"/>
  <c r="H209" i="1"/>
  <c r="H210" i="1"/>
  <c r="H211" i="1"/>
  <c r="H215" i="1"/>
  <c r="H216" i="1"/>
  <c r="H217" i="1"/>
  <c r="H219" i="1"/>
  <c r="H220" i="1"/>
  <c r="H223" i="1"/>
  <c r="H225" i="1"/>
  <c r="H226" i="1"/>
  <c r="H227" i="1"/>
  <c r="H229" i="1"/>
  <c r="H230" i="1"/>
  <c r="H231" i="1"/>
  <c r="H235" i="1"/>
  <c r="H236" i="1"/>
  <c r="H237" i="1"/>
  <c r="H239" i="1"/>
  <c r="G31" i="1"/>
  <c r="G264" i="1" s="1"/>
  <c r="G190" i="1"/>
  <c r="G241" i="1"/>
  <c r="G259" i="1"/>
  <c r="F31" i="1"/>
  <c r="E31" i="1"/>
  <c r="E264" i="1" s="1"/>
  <c r="E190" i="1"/>
  <c r="E241" i="1"/>
  <c r="E259" i="1"/>
  <c r="D31" i="1"/>
  <c r="D190" i="1"/>
  <c r="D241" i="1"/>
  <c r="D259" i="1"/>
  <c r="D264" i="1"/>
  <c r="H190" i="1" l="1"/>
  <c r="H31" i="1"/>
  <c r="F190" i="1"/>
  <c r="F259" i="1"/>
  <c r="F262" i="1" l="1"/>
  <c r="H262" i="1" s="1"/>
  <c r="H264" i="1"/>
  <c r="F264" i="1" l="1"/>
</calcChain>
</file>

<file path=xl/sharedStrings.xml><?xml version="1.0" encoding="utf-8"?>
<sst xmlns="http://schemas.openxmlformats.org/spreadsheetml/2006/main" count="227" uniqueCount="220">
  <si>
    <t>Dir. Of Photography</t>
  </si>
  <si>
    <t>Gaffer</t>
  </si>
  <si>
    <t>Best Boy</t>
  </si>
  <si>
    <t>Swing</t>
  </si>
  <si>
    <t>Key Grip</t>
  </si>
  <si>
    <t>2nd Grip</t>
  </si>
  <si>
    <t>3rd Grip</t>
  </si>
  <si>
    <t>Boom operator</t>
  </si>
  <si>
    <t>TRANSPORT LABOUR</t>
  </si>
  <si>
    <t>Head Driver</t>
  </si>
  <si>
    <t>Driver</t>
  </si>
  <si>
    <t>PRODUCTION OFFICE EXPENSES</t>
  </si>
  <si>
    <t>Office Rental</t>
  </si>
  <si>
    <t>Phone</t>
  </si>
  <si>
    <t>Courier</t>
  </si>
  <si>
    <t>Office supplies</t>
  </si>
  <si>
    <t>Xerox/fax/computers</t>
  </si>
  <si>
    <t>Meals</t>
  </si>
  <si>
    <t>Craft</t>
  </si>
  <si>
    <t>2nd Meals</t>
  </si>
  <si>
    <t>Unit expenses</t>
  </si>
  <si>
    <t>Camera Truck</t>
  </si>
  <si>
    <t>Grip/Lighting Truck</t>
  </si>
  <si>
    <t>Art Truck</t>
  </si>
  <si>
    <t>Gas &amp; Parking</t>
  </si>
  <si>
    <t>Costume Van</t>
  </si>
  <si>
    <t>Cast/crew passenger van</t>
  </si>
  <si>
    <t>Carpentry purchases</t>
  </si>
  <si>
    <t>Rentals</t>
  </si>
  <si>
    <t>Purchases</t>
  </si>
  <si>
    <t>Picture Vehicles</t>
  </si>
  <si>
    <t>SPECIAL EFFECTS</t>
  </si>
  <si>
    <t>Special Effects</t>
  </si>
  <si>
    <t>ANIMALS</t>
  </si>
  <si>
    <t>Animals</t>
  </si>
  <si>
    <t>Make-up/Hair costs</t>
  </si>
  <si>
    <t>Camera</t>
  </si>
  <si>
    <t>Lenses, filters</t>
  </si>
  <si>
    <t>Grip Package</t>
  </si>
  <si>
    <t>Daily Rentals/extras</t>
  </si>
  <si>
    <t>Daily rentals/extras</t>
  </si>
  <si>
    <t>Sound package</t>
  </si>
  <si>
    <t>Walkies</t>
  </si>
  <si>
    <t>Expendables</t>
  </si>
  <si>
    <t>3 @ $200</t>
  </si>
  <si>
    <t>4 train tickets @ $35</t>
  </si>
  <si>
    <t>Flat: $1000</t>
  </si>
  <si>
    <t>4 days @ $100</t>
  </si>
  <si>
    <t>4 days @ $50</t>
  </si>
  <si>
    <t>Flat:</t>
  </si>
  <si>
    <t>Pix Editor</t>
  </si>
  <si>
    <t>Online Editor</t>
  </si>
  <si>
    <t>FX Editor</t>
  </si>
  <si>
    <t>Dialogue/ADR Editor</t>
  </si>
  <si>
    <t>Foley</t>
  </si>
  <si>
    <t>Editing Assistant</t>
  </si>
  <si>
    <t>Edit Suite</t>
  </si>
  <si>
    <t>6 weeks @ $1000</t>
  </si>
  <si>
    <t>Online Suite</t>
  </si>
  <si>
    <t>2 days @ $1000</t>
  </si>
  <si>
    <t>PRODUCTION LAB</t>
  </si>
  <si>
    <t>SECOND UNIT</t>
  </si>
  <si>
    <t>Equipment</t>
  </si>
  <si>
    <t>Supplies</t>
  </si>
  <si>
    <t>Film stock</t>
  </si>
  <si>
    <t>Tape stock</t>
  </si>
  <si>
    <t>Rushes</t>
  </si>
  <si>
    <t>Production Stills</t>
  </si>
  <si>
    <t>Equipment Rentals</t>
  </si>
  <si>
    <t>Dialogue Edit System</t>
  </si>
  <si>
    <t>FX Edit System</t>
  </si>
  <si>
    <t>Foley Edit System</t>
  </si>
  <si>
    <t>Courier/shipping</t>
  </si>
  <si>
    <t>Stock footage</t>
  </si>
  <si>
    <t>Titles/Opticals</t>
  </si>
  <si>
    <t>Neg Cutting</t>
  </si>
  <si>
    <t>Dubs</t>
  </si>
  <si>
    <t>Flyers/Photos</t>
  </si>
  <si>
    <t>Master tapes/DVDs</t>
  </si>
  <si>
    <t>Dialogue Evaluation</t>
  </si>
  <si>
    <t>ADR Recording</t>
  </si>
  <si>
    <t>Pre-Mix</t>
  </si>
  <si>
    <t>Mix</t>
  </si>
  <si>
    <t>Playbk/Correx</t>
  </si>
  <si>
    <t>Printmaster</t>
  </si>
  <si>
    <t>Tape Stock</t>
  </si>
  <si>
    <t>Optical Transfer</t>
  </si>
  <si>
    <t>16/35mm Blow-up</t>
  </si>
  <si>
    <t>Composer</t>
  </si>
  <si>
    <t>Musicians</t>
  </si>
  <si>
    <t>Tape/Supplies</t>
  </si>
  <si>
    <t>Recording/Mixing</t>
  </si>
  <si>
    <t>Music rights</t>
  </si>
  <si>
    <t>Music Edit</t>
  </si>
  <si>
    <t>GENERAL EXPENSES</t>
  </si>
  <si>
    <t>E &amp; O Insurance</t>
  </si>
  <si>
    <t>Medicals</t>
  </si>
  <si>
    <t>Legal Fees</t>
  </si>
  <si>
    <t>MAKEUP/HAIR LABOUR</t>
  </si>
  <si>
    <t>WARDROBE LABOUR</t>
  </si>
  <si>
    <t>CAMERA LABOUR</t>
  </si>
  <si>
    <t>ELECTRICAL LABOUR</t>
  </si>
  <si>
    <t>GRIP LABOUR</t>
  </si>
  <si>
    <t>SOUND LABOUR</t>
  </si>
  <si>
    <t>POST SOUND</t>
  </si>
  <si>
    <t>DESIGN LABOUR</t>
  </si>
  <si>
    <t>PROPS LABOUR</t>
  </si>
  <si>
    <t>MUSIC</t>
  </si>
  <si>
    <t>PRODUCER</t>
  </si>
  <si>
    <t>DIRECTOR</t>
  </si>
  <si>
    <t>EDITORIAL LABOUR</t>
  </si>
  <si>
    <t>EDITORIAL EQUIPMENT</t>
  </si>
  <si>
    <t>POST LAB</t>
  </si>
  <si>
    <t>WARDROBE SUPPLIES</t>
  </si>
  <si>
    <t>MAKE-UP/HAIR SUPPLIES</t>
  </si>
  <si>
    <t>UNIT EXPENSES</t>
  </si>
  <si>
    <t>TRANSPORTATION</t>
  </si>
  <si>
    <t>TOTAL</t>
  </si>
  <si>
    <t>SET DRESSING</t>
  </si>
  <si>
    <t>PROPS</t>
  </si>
  <si>
    <t>A</t>
  </si>
  <si>
    <t>ABOVE THE LINE</t>
  </si>
  <si>
    <t>B</t>
  </si>
  <si>
    <t>PRODUCTION</t>
  </si>
  <si>
    <t>C</t>
  </si>
  <si>
    <t>SCENARIO</t>
  </si>
  <si>
    <t>ITEM</t>
  </si>
  <si>
    <t>Acct #</t>
  </si>
  <si>
    <t>DEVELOPMENT</t>
  </si>
  <si>
    <t>SITE EXPENSES</t>
  </si>
  <si>
    <t>INDIRECT COSTS</t>
  </si>
  <si>
    <t>CONSTRUCTION MATERIALS</t>
  </si>
  <si>
    <t>RATE</t>
  </si>
  <si>
    <t>AMOUNT</t>
  </si>
  <si>
    <t>DEFERRAL</t>
  </si>
  <si>
    <t>ACTUAL</t>
  </si>
  <si>
    <t>VARIANCE</t>
  </si>
  <si>
    <t>STORY</t>
  </si>
  <si>
    <t>STARS</t>
  </si>
  <si>
    <t>Script</t>
  </si>
  <si>
    <t>Story Rights</t>
  </si>
  <si>
    <t>Readers</t>
  </si>
  <si>
    <t>Story Editor</t>
  </si>
  <si>
    <t>Development costs</t>
  </si>
  <si>
    <t>Overhead</t>
  </si>
  <si>
    <t xml:space="preserve">Producer </t>
  </si>
  <si>
    <t xml:space="preserve">Director </t>
  </si>
  <si>
    <t>Star #1</t>
  </si>
  <si>
    <t>Star #2</t>
  </si>
  <si>
    <t>Star #3</t>
  </si>
  <si>
    <t xml:space="preserve">CAST </t>
  </si>
  <si>
    <t>Actor #1</t>
  </si>
  <si>
    <t>Actor #2</t>
  </si>
  <si>
    <t>Principal #1</t>
  </si>
  <si>
    <t>Principal #2</t>
  </si>
  <si>
    <t>Principal #4</t>
  </si>
  <si>
    <t>Actor #3</t>
  </si>
  <si>
    <t>ACTRA Permits</t>
  </si>
  <si>
    <t>ACTRA Fringes</t>
  </si>
  <si>
    <t>ACTRA Admin Fees</t>
  </si>
  <si>
    <t>Casting Director</t>
  </si>
  <si>
    <t>Casting Expenses</t>
  </si>
  <si>
    <t>Travel/Living</t>
  </si>
  <si>
    <t>Extras</t>
  </si>
  <si>
    <t>Extras Casting</t>
  </si>
  <si>
    <t>Production Manager</t>
  </si>
  <si>
    <t>Location Man/Scout</t>
  </si>
  <si>
    <t>1st AD</t>
  </si>
  <si>
    <t>2nd AD</t>
  </si>
  <si>
    <t>Office PA/Runner</t>
  </si>
  <si>
    <t>Prod. Off. Coordin.</t>
  </si>
  <si>
    <t>Script Supervisor</t>
  </si>
  <si>
    <t>Production Designer</t>
  </si>
  <si>
    <t>Graphic Artist</t>
  </si>
  <si>
    <t>Props</t>
  </si>
  <si>
    <t>CONSTRUCTION LABOUR</t>
  </si>
  <si>
    <t>Painters/Carpenters</t>
  </si>
  <si>
    <t>SET DECORATION LABOUR</t>
  </si>
  <si>
    <t>Set Decorator</t>
  </si>
  <si>
    <t>Props Assistant</t>
  </si>
  <si>
    <t>Wardrobe</t>
  </si>
  <si>
    <t>SPECIAL FX LABOUR</t>
  </si>
  <si>
    <t>FX Supervisor</t>
  </si>
  <si>
    <t>WRANGLING LABOUR</t>
  </si>
  <si>
    <t>Animal wrangler</t>
  </si>
  <si>
    <t>Makeup</t>
  </si>
  <si>
    <t>Hair</t>
  </si>
  <si>
    <t>Operator</t>
  </si>
  <si>
    <t>1st Assist Camera</t>
  </si>
  <si>
    <t>Locaton fees</t>
  </si>
  <si>
    <t xml:space="preserve">Costume Designer </t>
  </si>
  <si>
    <t>Lighting Package</t>
  </si>
  <si>
    <t>Sound Mixer</t>
  </si>
  <si>
    <t>Editing supplies</t>
  </si>
  <si>
    <t>Production Insurance</t>
  </si>
  <si>
    <t>EXTRAS</t>
  </si>
  <si>
    <t>PRODUCTION STAFF</t>
  </si>
  <si>
    <t>CAMERA EQUIPMENT</t>
  </si>
  <si>
    <t>ELECTRICAL EQUIPMENT</t>
  </si>
  <si>
    <t>GRIP EQUIPMENT</t>
  </si>
  <si>
    <t>SOUND EQUIPMENT</t>
  </si>
  <si>
    <t xml:space="preserve">TOTAL 'B': </t>
  </si>
  <si>
    <t xml:space="preserve">TOTAL 'C': </t>
  </si>
  <si>
    <t>POST-PRODUCTION</t>
  </si>
  <si>
    <t>D</t>
  </si>
  <si>
    <t>OTHER</t>
  </si>
  <si>
    <t xml:space="preserve">TOTAL 'A': </t>
  </si>
  <si>
    <t>Accounting</t>
  </si>
  <si>
    <t>Audit</t>
  </si>
  <si>
    <t>Bank Charges</t>
  </si>
  <si>
    <t>Corporate Overhead</t>
  </si>
  <si>
    <t>Interim Financing</t>
  </si>
  <si>
    <t>Completion Guarantee</t>
  </si>
  <si>
    <t>10% of B &amp; C</t>
  </si>
  <si>
    <t>Contingency</t>
  </si>
  <si>
    <t>TOTAL 'D': OTHER</t>
  </si>
  <si>
    <t>TOTALS: ABCD+</t>
  </si>
  <si>
    <t>2nd Assist Camera</t>
  </si>
  <si>
    <t>Stills</t>
  </si>
  <si>
    <r>
      <t>BUDGET TEMPLATE • FICTION 2</t>
    </r>
    <r>
      <rPr>
        <sz val="9"/>
        <rFont val="Abadi MT Condensed"/>
        <family val="2"/>
      </rPr>
      <t xml:space="preserve">          (using Telefilm Chart of Accounts)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</si>
</sst>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Geneva"/>
    </font>
    <font>
      <sz val="18"/>
      <name val="Abadi MT Condensed"/>
      <family val="2"/>
    </font>
    <font>
      <sz val="9"/>
      <name val="Abadi MT Condensed"/>
      <family val="2"/>
    </font>
    <font>
      <sz val="14"/>
      <name val="Abadi MT Condensed"/>
      <family val="2"/>
    </font>
    <font>
      <b/>
      <sz val="9"/>
      <name val="Abadi MT Condensed"/>
      <family val="2"/>
    </font>
    <font>
      <sz val="12"/>
      <name val="Abadi MT Condensed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3" borderId="1" xfId="0" applyFont="1" applyFill="1" applyBorder="1"/>
    <xf numFmtId="0" fontId="4" fillId="0" borderId="1" xfId="0" applyFont="1" applyBorder="1"/>
    <xf numFmtId="0" fontId="5" fillId="2" borderId="1" xfId="0" applyFont="1" applyFill="1" applyBorder="1"/>
    <xf numFmtId="0" fontId="2" fillId="0" borderId="1" xfId="0" applyFont="1" applyBorder="1"/>
    <xf numFmtId="3" fontId="2" fillId="0" borderId="1" xfId="0" applyNumberFormat="1" applyFont="1" applyBorder="1"/>
    <xf numFmtId="0" fontId="4" fillId="2" borderId="1" xfId="0" applyFont="1" applyFill="1" applyBorder="1"/>
    <xf numFmtId="0" fontId="2" fillId="2" borderId="1" xfId="0" applyFont="1" applyFill="1" applyBorder="1"/>
    <xf numFmtId="0" fontId="2" fillId="0" borderId="1" xfId="0" applyFont="1" applyBorder="1" applyAlignment="1">
      <alignment horizontal="left"/>
    </xf>
    <xf numFmtId="0" fontId="1" fillId="4" borderId="1" xfId="0" applyFont="1" applyFill="1" applyBorder="1"/>
    <xf numFmtId="0" fontId="3" fillId="4" borderId="1" xfId="0" applyFont="1" applyFill="1" applyBorder="1"/>
    <xf numFmtId="0" fontId="5" fillId="5" borderId="1" xfId="0" applyFont="1" applyFill="1" applyBorder="1"/>
    <xf numFmtId="0" fontId="4" fillId="5" borderId="1" xfId="0" applyFont="1" applyFill="1" applyBorder="1"/>
    <xf numFmtId="0" fontId="2" fillId="5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H264"/>
  <sheetViews>
    <sheetView tabSelected="1" topLeftCell="A234" workbookViewId="0">
      <selection activeCell="PE241" sqref="M241:PE241"/>
    </sheetView>
  </sheetViews>
  <sheetFormatPr defaultColWidth="12.42578125" defaultRowHeight="12"/>
  <cols>
    <col min="1" max="1" width="3.42578125" style="4" customWidth="1"/>
    <col min="2" max="2" width="15.5703125" style="4" customWidth="1"/>
    <col min="3" max="3" width="17.140625" style="4" customWidth="1"/>
    <col min="4" max="8" width="6.42578125" style="4" customWidth="1"/>
    <col min="9" max="16384" width="12.42578125" style="4"/>
  </cols>
  <sheetData>
    <row r="1" spans="1:18" s="1" customFormat="1" ht="27" customHeight="1">
      <c r="A1" s="9" t="s">
        <v>219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s="2" customFormat="1"/>
    <row r="3" spans="1:18" s="3" customFormat="1" ht="15.75">
      <c r="A3" s="11" t="s">
        <v>127</v>
      </c>
      <c r="B3" s="11" t="s">
        <v>126</v>
      </c>
      <c r="C3" s="11" t="s">
        <v>132</v>
      </c>
      <c r="D3" s="11" t="s">
        <v>133</v>
      </c>
      <c r="E3" s="11" t="s">
        <v>134</v>
      </c>
      <c r="F3" s="11" t="s">
        <v>117</v>
      </c>
      <c r="G3" s="11" t="s">
        <v>135</v>
      </c>
      <c r="H3" s="11" t="s">
        <v>136</v>
      </c>
      <c r="I3" s="11"/>
      <c r="J3" s="11"/>
      <c r="K3" s="11"/>
      <c r="L3" s="11"/>
      <c r="M3" s="11"/>
      <c r="N3" s="11"/>
      <c r="O3" s="11"/>
      <c r="P3" s="11"/>
      <c r="Q3" s="11"/>
      <c r="R3" s="11"/>
    </row>
    <row r="5" spans="1:18">
      <c r="A5" s="2" t="s">
        <v>120</v>
      </c>
      <c r="B5" s="2" t="s">
        <v>121</v>
      </c>
      <c r="C5" s="2"/>
      <c r="D5" s="2"/>
      <c r="E5" s="2"/>
      <c r="F5" s="2"/>
    </row>
    <row r="6" spans="1:18">
      <c r="B6" s="2"/>
      <c r="C6" s="2"/>
      <c r="D6" s="2"/>
      <c r="E6" s="2"/>
      <c r="F6" s="2"/>
    </row>
    <row r="7" spans="1:18">
      <c r="A7" s="4">
        <v>1</v>
      </c>
      <c r="B7" s="2" t="s">
        <v>137</v>
      </c>
      <c r="C7" s="2"/>
      <c r="D7" s="2"/>
      <c r="E7" s="2"/>
      <c r="F7" s="2"/>
    </row>
    <row r="8" spans="1:18">
      <c r="B8" s="4" t="s">
        <v>140</v>
      </c>
      <c r="C8" s="2"/>
      <c r="D8" s="2"/>
      <c r="E8" s="2"/>
      <c r="F8" s="4">
        <f>D8+E8</f>
        <v>0</v>
      </c>
      <c r="H8" s="4">
        <f>F8-G8</f>
        <v>0</v>
      </c>
    </row>
    <row r="9" spans="1:18">
      <c r="C9" s="2"/>
      <c r="D9" s="2"/>
      <c r="E9" s="2"/>
    </row>
    <row r="10" spans="1:18">
      <c r="A10" s="4">
        <v>2</v>
      </c>
      <c r="B10" s="2" t="s">
        <v>125</v>
      </c>
    </row>
    <row r="11" spans="1:18">
      <c r="B11" s="4" t="s">
        <v>139</v>
      </c>
      <c r="F11" s="4">
        <f>D11+E11</f>
        <v>0</v>
      </c>
      <c r="H11" s="4">
        <f>F11-G11</f>
        <v>0</v>
      </c>
    </row>
    <row r="12" spans="1:18">
      <c r="B12" s="4" t="s">
        <v>141</v>
      </c>
      <c r="C12" s="4" t="s">
        <v>44</v>
      </c>
      <c r="D12" s="4">
        <v>600</v>
      </c>
      <c r="E12" s="4">
        <v>300</v>
      </c>
      <c r="F12" s="4">
        <f>D12+E12</f>
        <v>900</v>
      </c>
      <c r="G12" s="4">
        <v>950</v>
      </c>
      <c r="H12" s="4">
        <f>F12-G12</f>
        <v>-50</v>
      </c>
    </row>
    <row r="13" spans="1:18">
      <c r="B13" s="4" t="s">
        <v>142</v>
      </c>
      <c r="F13" s="4">
        <f>D13+E13</f>
        <v>0</v>
      </c>
      <c r="H13" s="4">
        <f>F13-G13</f>
        <v>0</v>
      </c>
    </row>
    <row r="15" spans="1:18">
      <c r="A15" s="4">
        <v>3</v>
      </c>
      <c r="B15" s="2" t="s">
        <v>128</v>
      </c>
      <c r="F15" s="5"/>
    </row>
    <row r="16" spans="1:18">
      <c r="B16" s="4" t="s">
        <v>143</v>
      </c>
      <c r="F16" s="4">
        <f>D16+E16</f>
        <v>0</v>
      </c>
      <c r="H16" s="4">
        <f>F16-G16</f>
        <v>0</v>
      </c>
    </row>
    <row r="17" spans="1:18">
      <c r="B17" s="4" t="s">
        <v>144</v>
      </c>
      <c r="F17" s="4">
        <f>D17+E17</f>
        <v>0</v>
      </c>
      <c r="H17" s="4">
        <f>F17-G17</f>
        <v>0</v>
      </c>
    </row>
    <row r="18" spans="1:18">
      <c r="B18" s="4" t="s">
        <v>162</v>
      </c>
      <c r="C18" s="4" t="s">
        <v>45</v>
      </c>
      <c r="D18" s="4">
        <v>140</v>
      </c>
      <c r="E18" s="4">
        <v>0</v>
      </c>
      <c r="F18" s="4">
        <f>D18+E18</f>
        <v>140</v>
      </c>
      <c r="G18" s="4">
        <v>167</v>
      </c>
      <c r="H18" s="4">
        <f>F18-G18</f>
        <v>-27</v>
      </c>
    </row>
    <row r="20" spans="1:18">
      <c r="A20" s="4">
        <v>4</v>
      </c>
      <c r="B20" s="2" t="s">
        <v>108</v>
      </c>
      <c r="F20" s="5"/>
    </row>
    <row r="21" spans="1:18">
      <c r="B21" s="4" t="s">
        <v>145</v>
      </c>
      <c r="F21" s="4">
        <f>D21+E21</f>
        <v>0</v>
      </c>
      <c r="H21" s="4">
        <f>F21-G21</f>
        <v>0</v>
      </c>
    </row>
    <row r="23" spans="1:18">
      <c r="A23" s="4">
        <v>5</v>
      </c>
      <c r="B23" s="2" t="s">
        <v>109</v>
      </c>
    </row>
    <row r="24" spans="1:18">
      <c r="B24" s="4" t="s">
        <v>146</v>
      </c>
      <c r="C24" s="4" t="s">
        <v>46</v>
      </c>
      <c r="D24" s="4">
        <v>1000</v>
      </c>
      <c r="E24" s="4">
        <v>1000</v>
      </c>
      <c r="F24" s="4">
        <f>D24+E24</f>
        <v>2000</v>
      </c>
      <c r="G24" s="4">
        <v>1300</v>
      </c>
      <c r="H24" s="4">
        <f>F24-G24</f>
        <v>700</v>
      </c>
    </row>
    <row r="26" spans="1:18">
      <c r="A26" s="4">
        <v>6</v>
      </c>
      <c r="B26" s="2" t="s">
        <v>138</v>
      </c>
    </row>
    <row r="27" spans="1:18">
      <c r="B27" s="4" t="s">
        <v>147</v>
      </c>
      <c r="C27" s="4" t="s">
        <v>47</v>
      </c>
      <c r="D27" s="4">
        <v>400</v>
      </c>
      <c r="E27" s="4">
        <v>0</v>
      </c>
      <c r="F27" s="4">
        <f>D27+E27</f>
        <v>400</v>
      </c>
      <c r="G27" s="4">
        <v>400</v>
      </c>
      <c r="H27" s="4">
        <f>F27-G27</f>
        <v>0</v>
      </c>
    </row>
    <row r="28" spans="1:18">
      <c r="B28" s="4" t="s">
        <v>148</v>
      </c>
      <c r="F28" s="4">
        <f>D28+E28</f>
        <v>0</v>
      </c>
      <c r="H28" s="4">
        <f>F28-G28</f>
        <v>0</v>
      </c>
    </row>
    <row r="29" spans="1:18">
      <c r="B29" s="4" t="s">
        <v>149</v>
      </c>
      <c r="F29" s="4">
        <f>D29+E29</f>
        <v>0</v>
      </c>
      <c r="H29" s="4">
        <f>F29-G29</f>
        <v>0</v>
      </c>
    </row>
    <row r="31" spans="1:18" s="7" customFormat="1">
      <c r="A31" s="12"/>
      <c r="B31" s="12" t="s">
        <v>206</v>
      </c>
      <c r="C31" s="12"/>
      <c r="D31" s="12">
        <f>SUM(D7:D29)</f>
        <v>2140</v>
      </c>
      <c r="E31" s="12">
        <f>SUM(E7:E29)</f>
        <v>1300</v>
      </c>
      <c r="F31" s="12">
        <f>SUM(F7:F29)</f>
        <v>3440</v>
      </c>
      <c r="G31" s="12">
        <f>SUM(G7:G29)</f>
        <v>2817</v>
      </c>
      <c r="H31" s="12">
        <f>SUM(H7:H29)</f>
        <v>623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s="2" customFormat="1"/>
    <row r="33" spans="1:8" s="2" customFormat="1">
      <c r="A33" s="2" t="s">
        <v>122</v>
      </c>
      <c r="B33" s="2" t="s">
        <v>123</v>
      </c>
    </row>
    <row r="35" spans="1:8">
      <c r="A35" s="4">
        <v>10</v>
      </c>
      <c r="B35" s="2" t="s">
        <v>150</v>
      </c>
      <c r="F35" s="5"/>
    </row>
    <row r="36" spans="1:8">
      <c r="B36" s="4" t="s">
        <v>153</v>
      </c>
      <c r="C36" s="4" t="s">
        <v>48</v>
      </c>
      <c r="D36" s="4">
        <v>200</v>
      </c>
      <c r="E36" s="4">
        <v>100</v>
      </c>
      <c r="F36" s="5">
        <f t="shared" ref="F36:F45" si="0">D36+E36</f>
        <v>300</v>
      </c>
      <c r="H36" s="4">
        <f t="shared" ref="H36:H46" si="1">F36-G36</f>
        <v>300</v>
      </c>
    </row>
    <row r="37" spans="1:8">
      <c r="B37" s="4" t="s">
        <v>154</v>
      </c>
      <c r="F37" s="5">
        <f t="shared" si="0"/>
        <v>0</v>
      </c>
      <c r="H37" s="4">
        <f t="shared" si="1"/>
        <v>0</v>
      </c>
    </row>
    <row r="38" spans="1:8">
      <c r="B38" s="4" t="s">
        <v>155</v>
      </c>
      <c r="F38" s="5">
        <f t="shared" si="0"/>
        <v>0</v>
      </c>
      <c r="H38" s="4">
        <f t="shared" si="1"/>
        <v>0</v>
      </c>
    </row>
    <row r="39" spans="1:8">
      <c r="B39" s="4" t="s">
        <v>151</v>
      </c>
      <c r="F39" s="5">
        <f t="shared" si="0"/>
        <v>0</v>
      </c>
      <c r="H39" s="4">
        <f t="shared" si="1"/>
        <v>0</v>
      </c>
    </row>
    <row r="40" spans="1:8">
      <c r="B40" s="4" t="s">
        <v>152</v>
      </c>
      <c r="F40" s="5">
        <f t="shared" si="0"/>
        <v>0</v>
      </c>
      <c r="H40" s="4">
        <f t="shared" si="1"/>
        <v>0</v>
      </c>
    </row>
    <row r="41" spans="1:8">
      <c r="B41" s="4" t="s">
        <v>156</v>
      </c>
      <c r="F41" s="5">
        <f t="shared" si="0"/>
        <v>0</v>
      </c>
      <c r="H41" s="4">
        <f t="shared" si="1"/>
        <v>0</v>
      </c>
    </row>
    <row r="42" spans="1:8">
      <c r="B42" s="4" t="s">
        <v>157</v>
      </c>
      <c r="F42" s="5">
        <f t="shared" si="0"/>
        <v>0</v>
      </c>
      <c r="H42" s="4">
        <f t="shared" si="1"/>
        <v>0</v>
      </c>
    </row>
    <row r="43" spans="1:8">
      <c r="B43" s="4" t="s">
        <v>158</v>
      </c>
      <c r="F43" s="5">
        <f t="shared" si="0"/>
        <v>0</v>
      </c>
      <c r="H43" s="4">
        <f t="shared" si="1"/>
        <v>0</v>
      </c>
    </row>
    <row r="44" spans="1:8">
      <c r="B44" s="4" t="s">
        <v>159</v>
      </c>
      <c r="F44" s="5">
        <f t="shared" si="0"/>
        <v>0</v>
      </c>
      <c r="H44" s="4">
        <f t="shared" si="1"/>
        <v>0</v>
      </c>
    </row>
    <row r="45" spans="1:8">
      <c r="B45" s="4" t="s">
        <v>160</v>
      </c>
      <c r="C45" s="4" t="s">
        <v>49</v>
      </c>
      <c r="E45" s="4">
        <v>500</v>
      </c>
      <c r="F45" s="5">
        <f t="shared" si="0"/>
        <v>500</v>
      </c>
      <c r="G45" s="4">
        <v>500</v>
      </c>
      <c r="H45" s="4">
        <f t="shared" si="1"/>
        <v>0</v>
      </c>
    </row>
    <row r="46" spans="1:8">
      <c r="B46" s="4" t="s">
        <v>161</v>
      </c>
      <c r="F46" s="5"/>
      <c r="H46" s="4">
        <f t="shared" si="1"/>
        <v>0</v>
      </c>
    </row>
    <row r="47" spans="1:8">
      <c r="F47" s="5"/>
    </row>
    <row r="48" spans="1:8">
      <c r="A48" s="4">
        <v>11</v>
      </c>
      <c r="B48" s="2" t="s">
        <v>195</v>
      </c>
    </row>
    <row r="49" spans="1:8">
      <c r="B49" s="4" t="s">
        <v>163</v>
      </c>
      <c r="F49" s="5">
        <f>D49+E49</f>
        <v>0</v>
      </c>
      <c r="H49" s="4">
        <f>F49-G49</f>
        <v>0</v>
      </c>
    </row>
    <row r="50" spans="1:8">
      <c r="B50" s="4" t="s">
        <v>164</v>
      </c>
      <c r="F50" s="5">
        <f>D50+E50</f>
        <v>0</v>
      </c>
      <c r="H50" s="4">
        <f>F50-G50</f>
        <v>0</v>
      </c>
    </row>
    <row r="52" spans="1:8">
      <c r="A52" s="4">
        <v>12</v>
      </c>
      <c r="B52" s="2" t="s">
        <v>196</v>
      </c>
    </row>
    <row r="53" spans="1:8">
      <c r="B53" s="4" t="s">
        <v>165</v>
      </c>
      <c r="F53" s="5">
        <f t="shared" ref="F53:F59" si="2">D53+E53</f>
        <v>0</v>
      </c>
      <c r="H53" s="4">
        <f t="shared" ref="H53:H59" si="3">F53-G53</f>
        <v>0</v>
      </c>
    </row>
    <row r="54" spans="1:8">
      <c r="B54" s="4" t="s">
        <v>166</v>
      </c>
      <c r="F54" s="5">
        <f t="shared" si="2"/>
        <v>0</v>
      </c>
      <c r="H54" s="4">
        <f t="shared" si="3"/>
        <v>0</v>
      </c>
    </row>
    <row r="55" spans="1:8">
      <c r="B55" s="4" t="s">
        <v>167</v>
      </c>
      <c r="C55" s="4" t="s">
        <v>47</v>
      </c>
      <c r="D55" s="4">
        <v>400</v>
      </c>
      <c r="E55" s="4">
        <v>0</v>
      </c>
      <c r="F55" s="5">
        <f t="shared" si="2"/>
        <v>400</v>
      </c>
      <c r="G55" s="4">
        <v>550</v>
      </c>
      <c r="H55" s="4">
        <f t="shared" si="3"/>
        <v>-150</v>
      </c>
    </row>
    <row r="56" spans="1:8">
      <c r="B56" s="4" t="s">
        <v>168</v>
      </c>
      <c r="F56" s="5">
        <f t="shared" si="2"/>
        <v>0</v>
      </c>
      <c r="H56" s="4">
        <f t="shared" si="3"/>
        <v>0</v>
      </c>
    </row>
    <row r="57" spans="1:8">
      <c r="B57" s="4" t="s">
        <v>169</v>
      </c>
      <c r="F57" s="5">
        <f t="shared" si="2"/>
        <v>0</v>
      </c>
      <c r="H57" s="4">
        <f t="shared" si="3"/>
        <v>0</v>
      </c>
    </row>
    <row r="58" spans="1:8">
      <c r="B58" s="4" t="s">
        <v>170</v>
      </c>
      <c r="F58" s="5">
        <f t="shared" si="2"/>
        <v>0</v>
      </c>
      <c r="H58" s="4">
        <f t="shared" si="3"/>
        <v>0</v>
      </c>
    </row>
    <row r="59" spans="1:8">
      <c r="B59" s="4" t="s">
        <v>171</v>
      </c>
      <c r="F59" s="5">
        <f t="shared" si="2"/>
        <v>0</v>
      </c>
      <c r="H59" s="4">
        <f t="shared" si="3"/>
        <v>0</v>
      </c>
    </row>
    <row r="61" spans="1:8">
      <c r="A61" s="4">
        <v>13</v>
      </c>
      <c r="B61" s="2" t="s">
        <v>105</v>
      </c>
    </row>
    <row r="62" spans="1:8">
      <c r="B62" s="4" t="s">
        <v>172</v>
      </c>
      <c r="F62" s="5">
        <f>D62+E62</f>
        <v>0</v>
      </c>
      <c r="H62" s="4">
        <f>F62-G62</f>
        <v>0</v>
      </c>
    </row>
    <row r="63" spans="1:8">
      <c r="B63" s="4" t="s">
        <v>173</v>
      </c>
      <c r="F63" s="5">
        <f>D63+E63</f>
        <v>0</v>
      </c>
      <c r="H63" s="4">
        <f>F63-G63</f>
        <v>0</v>
      </c>
    </row>
    <row r="65" spans="1:8">
      <c r="A65" s="4">
        <v>14</v>
      </c>
      <c r="B65" s="2" t="s">
        <v>175</v>
      </c>
    </row>
    <row r="66" spans="1:8">
      <c r="B66" s="4" t="s">
        <v>176</v>
      </c>
      <c r="F66" s="5">
        <f>D66+E66</f>
        <v>0</v>
      </c>
      <c r="H66" s="4">
        <f>F66-G66</f>
        <v>0</v>
      </c>
    </row>
    <row r="68" spans="1:8">
      <c r="A68" s="4">
        <v>15</v>
      </c>
      <c r="B68" s="2" t="s">
        <v>177</v>
      </c>
    </row>
    <row r="69" spans="1:8">
      <c r="B69" s="4" t="s">
        <v>178</v>
      </c>
      <c r="F69" s="5">
        <f>D69+E69</f>
        <v>0</v>
      </c>
      <c r="H69" s="4">
        <f>F69-G69</f>
        <v>0</v>
      </c>
    </row>
    <row r="71" spans="1:8">
      <c r="A71" s="4">
        <v>16</v>
      </c>
      <c r="B71" s="2" t="s">
        <v>106</v>
      </c>
    </row>
    <row r="72" spans="1:8">
      <c r="B72" s="4" t="s">
        <v>174</v>
      </c>
      <c r="F72" s="5">
        <f>D72+E72</f>
        <v>0</v>
      </c>
      <c r="H72" s="4">
        <f>F72-G72</f>
        <v>0</v>
      </c>
    </row>
    <row r="73" spans="1:8">
      <c r="B73" s="4" t="s">
        <v>179</v>
      </c>
      <c r="F73" s="5">
        <f>D73+E73</f>
        <v>0</v>
      </c>
      <c r="H73" s="4">
        <f>F73-G73</f>
        <v>0</v>
      </c>
    </row>
    <row r="75" spans="1:8">
      <c r="A75" s="4">
        <v>17</v>
      </c>
      <c r="B75" s="2" t="s">
        <v>181</v>
      </c>
    </row>
    <row r="76" spans="1:8">
      <c r="B76" s="4" t="s">
        <v>182</v>
      </c>
      <c r="F76" s="5">
        <f>D76+E76</f>
        <v>0</v>
      </c>
      <c r="H76" s="4">
        <f>F76-G76</f>
        <v>0</v>
      </c>
    </row>
    <row r="78" spans="1:8">
      <c r="A78" s="4">
        <v>18</v>
      </c>
      <c r="B78" s="2" t="s">
        <v>183</v>
      </c>
    </row>
    <row r="79" spans="1:8">
      <c r="B79" s="4" t="s">
        <v>184</v>
      </c>
      <c r="F79" s="5">
        <f>D79+E79</f>
        <v>0</v>
      </c>
      <c r="H79" s="4">
        <f>F79-G79</f>
        <v>0</v>
      </c>
    </row>
    <row r="81" spans="1:8">
      <c r="A81" s="4">
        <v>19</v>
      </c>
      <c r="B81" s="2" t="s">
        <v>99</v>
      </c>
    </row>
    <row r="82" spans="1:8">
      <c r="B82" s="4" t="s">
        <v>190</v>
      </c>
      <c r="F82" s="5">
        <f>D82+E82</f>
        <v>0</v>
      </c>
      <c r="H82" s="4">
        <f>F82-G82</f>
        <v>0</v>
      </c>
    </row>
    <row r="83" spans="1:8">
      <c r="B83" s="4" t="s">
        <v>180</v>
      </c>
      <c r="F83" s="5">
        <f>D83+E83</f>
        <v>0</v>
      </c>
      <c r="H83" s="4">
        <f>F83-G83</f>
        <v>0</v>
      </c>
    </row>
    <row r="85" spans="1:8">
      <c r="A85" s="4">
        <v>20</v>
      </c>
      <c r="B85" s="2" t="s">
        <v>98</v>
      </c>
    </row>
    <row r="86" spans="1:8">
      <c r="B86" s="4" t="s">
        <v>185</v>
      </c>
      <c r="F86" s="5">
        <f>D86+E86</f>
        <v>0</v>
      </c>
      <c r="H86" s="4">
        <f>F86-G86</f>
        <v>0</v>
      </c>
    </row>
    <row r="87" spans="1:8">
      <c r="B87" s="4" t="s">
        <v>186</v>
      </c>
      <c r="F87" s="5">
        <f>D87+E87</f>
        <v>0</v>
      </c>
      <c r="H87" s="4">
        <f>F87-G87</f>
        <v>0</v>
      </c>
    </row>
    <row r="89" spans="1:8">
      <c r="A89" s="4">
        <v>22</v>
      </c>
      <c r="B89" s="2" t="s">
        <v>100</v>
      </c>
    </row>
    <row r="90" spans="1:8">
      <c r="B90" s="4" t="s">
        <v>0</v>
      </c>
      <c r="F90" s="5">
        <f>D90+E90</f>
        <v>0</v>
      </c>
      <c r="H90" s="4">
        <f>F90-G90</f>
        <v>0</v>
      </c>
    </row>
    <row r="91" spans="1:8">
      <c r="B91" s="4" t="s">
        <v>187</v>
      </c>
      <c r="F91" s="5">
        <f>D91+E91</f>
        <v>0</v>
      </c>
      <c r="H91" s="4">
        <f>F91-G91</f>
        <v>0</v>
      </c>
    </row>
    <row r="92" spans="1:8">
      <c r="B92" s="4" t="s">
        <v>188</v>
      </c>
      <c r="F92" s="5">
        <f>D92+E92</f>
        <v>0</v>
      </c>
      <c r="H92" s="4">
        <f>F92-G92</f>
        <v>0</v>
      </c>
    </row>
    <row r="93" spans="1:8">
      <c r="B93" s="4" t="s">
        <v>217</v>
      </c>
      <c r="F93" s="5">
        <f>D93+E93</f>
        <v>0</v>
      </c>
      <c r="H93" s="4">
        <f>F93-G93</f>
        <v>0</v>
      </c>
    </row>
    <row r="94" spans="1:8">
      <c r="B94" s="4" t="s">
        <v>218</v>
      </c>
      <c r="F94" s="5">
        <f>D94+E94</f>
        <v>0</v>
      </c>
      <c r="H94" s="4">
        <f>F94-G94</f>
        <v>0</v>
      </c>
    </row>
    <row r="96" spans="1:8" ht="15" customHeight="1">
      <c r="A96" s="4">
        <v>23</v>
      </c>
      <c r="B96" s="2" t="s">
        <v>101</v>
      </c>
    </row>
    <row r="97" spans="1:8" ht="15" customHeight="1">
      <c r="B97" s="4" t="s">
        <v>1</v>
      </c>
      <c r="F97" s="5">
        <f>D97+E97</f>
        <v>0</v>
      </c>
      <c r="H97" s="4">
        <f>F97-G97</f>
        <v>0</v>
      </c>
    </row>
    <row r="98" spans="1:8" ht="15" customHeight="1">
      <c r="B98" s="4" t="s">
        <v>2</v>
      </c>
      <c r="F98" s="5">
        <f>D98+E98</f>
        <v>0</v>
      </c>
      <c r="H98" s="4">
        <f>F98-G98</f>
        <v>0</v>
      </c>
    </row>
    <row r="99" spans="1:8" ht="15" customHeight="1">
      <c r="B99" s="4" t="s">
        <v>3</v>
      </c>
      <c r="F99" s="5">
        <f>D99+E99</f>
        <v>0</v>
      </c>
      <c r="H99" s="4">
        <f>F99-G99</f>
        <v>0</v>
      </c>
    </row>
    <row r="100" spans="1:8" ht="15" customHeight="1"/>
    <row r="101" spans="1:8" ht="15" customHeight="1">
      <c r="A101" s="4">
        <v>24</v>
      </c>
      <c r="B101" s="2" t="s">
        <v>102</v>
      </c>
    </row>
    <row r="102" spans="1:8" ht="15" customHeight="1">
      <c r="B102" s="4" t="s">
        <v>4</v>
      </c>
      <c r="F102" s="5">
        <f>D102+E102</f>
        <v>0</v>
      </c>
      <c r="H102" s="4">
        <f>F102-G102</f>
        <v>0</v>
      </c>
    </row>
    <row r="103" spans="1:8" ht="15" customHeight="1">
      <c r="B103" s="4" t="s">
        <v>5</v>
      </c>
      <c r="F103" s="5">
        <f>D103+E103</f>
        <v>0</v>
      </c>
      <c r="H103" s="4">
        <f>F103-G103</f>
        <v>0</v>
      </c>
    </row>
    <row r="104" spans="1:8" ht="15" customHeight="1">
      <c r="B104" s="4" t="s">
        <v>6</v>
      </c>
      <c r="F104" s="5">
        <f>D104+E104</f>
        <v>0</v>
      </c>
      <c r="H104" s="4">
        <f>F104-G104</f>
        <v>0</v>
      </c>
    </row>
    <row r="105" spans="1:8" ht="15" customHeight="1">
      <c r="F105" s="5"/>
    </row>
    <row r="106" spans="1:8" ht="15" customHeight="1">
      <c r="A106" s="4">
        <v>25</v>
      </c>
      <c r="B106" s="2" t="s">
        <v>103</v>
      </c>
    </row>
    <row r="107" spans="1:8" ht="15" customHeight="1">
      <c r="B107" s="4" t="s">
        <v>192</v>
      </c>
      <c r="F107" s="5">
        <f>D107+E107</f>
        <v>0</v>
      </c>
      <c r="H107" s="4">
        <f>F107-G107</f>
        <v>0</v>
      </c>
    </row>
    <row r="108" spans="1:8" ht="15" customHeight="1">
      <c r="B108" s="4" t="s">
        <v>7</v>
      </c>
      <c r="F108" s="5">
        <f>D108+E108</f>
        <v>0</v>
      </c>
      <c r="H108" s="4">
        <f>F108-G108</f>
        <v>0</v>
      </c>
    </row>
    <row r="109" spans="1:8" ht="15" customHeight="1"/>
    <row r="110" spans="1:8" ht="15" customHeight="1">
      <c r="A110" s="4">
        <v>26</v>
      </c>
      <c r="B110" s="2" t="s">
        <v>8</v>
      </c>
    </row>
    <row r="111" spans="1:8" ht="15" customHeight="1">
      <c r="B111" s="4" t="s">
        <v>9</v>
      </c>
      <c r="F111" s="5">
        <f>D111+E111</f>
        <v>0</v>
      </c>
      <c r="H111" s="4">
        <f>F111-G111</f>
        <v>0</v>
      </c>
    </row>
    <row r="112" spans="1:8" ht="15" customHeight="1">
      <c r="B112" s="4" t="s">
        <v>10</v>
      </c>
      <c r="F112" s="5">
        <f>D112+E112</f>
        <v>0</v>
      </c>
      <c r="H112" s="4">
        <f>F112-G112</f>
        <v>0</v>
      </c>
    </row>
    <row r="113" spans="1:8" ht="15" customHeight="1"/>
    <row r="114" spans="1:8" ht="15" customHeight="1">
      <c r="A114" s="4">
        <v>28</v>
      </c>
      <c r="B114" s="2" t="s">
        <v>11</v>
      </c>
    </row>
    <row r="115" spans="1:8" ht="15" customHeight="1">
      <c r="B115" s="4" t="s">
        <v>12</v>
      </c>
      <c r="F115" s="5">
        <f>D115+E115</f>
        <v>0</v>
      </c>
      <c r="H115" s="4">
        <f>F115-G115</f>
        <v>0</v>
      </c>
    </row>
    <row r="116" spans="1:8" ht="15" customHeight="1">
      <c r="B116" s="4" t="s">
        <v>16</v>
      </c>
      <c r="F116" s="5">
        <f>D116+E116</f>
        <v>0</v>
      </c>
      <c r="H116" s="4">
        <f>F116-G116</f>
        <v>0</v>
      </c>
    </row>
    <row r="117" spans="1:8" ht="15" customHeight="1">
      <c r="B117" s="4" t="s">
        <v>15</v>
      </c>
      <c r="F117" s="5">
        <f>D117+E117</f>
        <v>0</v>
      </c>
      <c r="H117" s="4">
        <f>F117-G117</f>
        <v>0</v>
      </c>
    </row>
    <row r="118" spans="1:8" ht="15" customHeight="1">
      <c r="B118" s="4" t="s">
        <v>13</v>
      </c>
      <c r="F118" s="5">
        <f>D118+E118</f>
        <v>0</v>
      </c>
      <c r="H118" s="4">
        <f>F118-G118</f>
        <v>0</v>
      </c>
    </row>
    <row r="119" spans="1:8" ht="15" customHeight="1">
      <c r="B119" s="4" t="s">
        <v>14</v>
      </c>
      <c r="F119" s="5">
        <f>D119+E119</f>
        <v>0</v>
      </c>
      <c r="H119" s="4">
        <f>F119-G119</f>
        <v>0</v>
      </c>
    </row>
    <row r="121" spans="1:8">
      <c r="A121" s="4">
        <v>31</v>
      </c>
      <c r="B121" s="2" t="s">
        <v>129</v>
      </c>
    </row>
    <row r="122" spans="1:8">
      <c r="B122" s="4" t="s">
        <v>189</v>
      </c>
      <c r="F122" s="5">
        <f>D122+E122</f>
        <v>0</v>
      </c>
      <c r="H122" s="4">
        <f>F122-G122</f>
        <v>0</v>
      </c>
    </row>
    <row r="124" spans="1:8">
      <c r="A124" s="4">
        <v>32</v>
      </c>
      <c r="B124" s="2" t="s">
        <v>115</v>
      </c>
    </row>
    <row r="125" spans="1:8">
      <c r="B125" s="4" t="s">
        <v>17</v>
      </c>
      <c r="F125" s="5">
        <f>D125+E125</f>
        <v>0</v>
      </c>
      <c r="H125" s="4">
        <f>F125-G125</f>
        <v>0</v>
      </c>
    </row>
    <row r="126" spans="1:8">
      <c r="B126" s="4" t="s">
        <v>19</v>
      </c>
      <c r="F126" s="5">
        <f>D126+E126</f>
        <v>0</v>
      </c>
      <c r="H126" s="4">
        <f>F126-G126</f>
        <v>0</v>
      </c>
    </row>
    <row r="127" spans="1:8">
      <c r="B127" s="4" t="s">
        <v>18</v>
      </c>
      <c r="F127" s="5">
        <f>D127+E127</f>
        <v>0</v>
      </c>
      <c r="H127" s="4">
        <f>F127-G127</f>
        <v>0</v>
      </c>
    </row>
    <row r="128" spans="1:8">
      <c r="B128" s="4" t="s">
        <v>20</v>
      </c>
      <c r="F128" s="5">
        <f>D128+E128</f>
        <v>0</v>
      </c>
      <c r="H128" s="4">
        <f>F128-G128</f>
        <v>0</v>
      </c>
    </row>
    <row r="130" spans="1:8">
      <c r="A130" s="4">
        <v>34</v>
      </c>
      <c r="B130" s="2" t="s">
        <v>116</v>
      </c>
    </row>
    <row r="131" spans="1:8">
      <c r="B131" s="4" t="s">
        <v>21</v>
      </c>
      <c r="F131" s="5">
        <f t="shared" ref="F131:F136" si="4">D131+E131</f>
        <v>0</v>
      </c>
      <c r="H131" s="4">
        <f t="shared" ref="H131:H136" si="5">F131-G131</f>
        <v>0</v>
      </c>
    </row>
    <row r="132" spans="1:8">
      <c r="B132" s="4" t="s">
        <v>22</v>
      </c>
      <c r="F132" s="5">
        <f t="shared" si="4"/>
        <v>0</v>
      </c>
      <c r="H132" s="4">
        <f t="shared" si="5"/>
        <v>0</v>
      </c>
    </row>
    <row r="133" spans="1:8">
      <c r="B133" s="4" t="s">
        <v>23</v>
      </c>
      <c r="F133" s="5">
        <f t="shared" si="4"/>
        <v>0</v>
      </c>
      <c r="H133" s="4">
        <f t="shared" si="5"/>
        <v>0</v>
      </c>
    </row>
    <row r="134" spans="1:8">
      <c r="B134" s="4" t="s">
        <v>25</v>
      </c>
      <c r="F134" s="5">
        <f t="shared" si="4"/>
        <v>0</v>
      </c>
      <c r="H134" s="4">
        <f t="shared" si="5"/>
        <v>0</v>
      </c>
    </row>
    <row r="135" spans="1:8">
      <c r="B135" s="4" t="s">
        <v>26</v>
      </c>
      <c r="F135" s="5">
        <f t="shared" si="4"/>
        <v>0</v>
      </c>
      <c r="H135" s="4">
        <f t="shared" si="5"/>
        <v>0</v>
      </c>
    </row>
    <row r="136" spans="1:8">
      <c r="B136" s="4" t="s">
        <v>24</v>
      </c>
      <c r="F136" s="5">
        <f t="shared" si="4"/>
        <v>0</v>
      </c>
      <c r="H136" s="4">
        <f t="shared" si="5"/>
        <v>0</v>
      </c>
    </row>
    <row r="138" spans="1:8">
      <c r="A138" s="4">
        <v>35</v>
      </c>
      <c r="B138" s="2" t="s">
        <v>131</v>
      </c>
    </row>
    <row r="139" spans="1:8">
      <c r="B139" s="4" t="s">
        <v>27</v>
      </c>
      <c r="F139" s="5">
        <f>D139+E139</f>
        <v>0</v>
      </c>
      <c r="H139" s="4">
        <f>F139-G139</f>
        <v>0</v>
      </c>
    </row>
    <row r="141" spans="1:8">
      <c r="A141" s="4">
        <v>37</v>
      </c>
      <c r="B141" s="2" t="s">
        <v>118</v>
      </c>
    </row>
    <row r="142" spans="1:8">
      <c r="B142" s="4" t="s">
        <v>28</v>
      </c>
      <c r="F142" s="5">
        <f>D142+E142</f>
        <v>0</v>
      </c>
      <c r="H142" s="4">
        <f>F142-G142</f>
        <v>0</v>
      </c>
    </row>
    <row r="143" spans="1:8">
      <c r="B143" s="4" t="s">
        <v>29</v>
      </c>
      <c r="F143" s="5">
        <f>D143+E143</f>
        <v>0</v>
      </c>
      <c r="H143" s="4">
        <f>F143-G143</f>
        <v>0</v>
      </c>
    </row>
    <row r="145" spans="1:8">
      <c r="A145" s="4">
        <v>38</v>
      </c>
      <c r="B145" s="2" t="s">
        <v>119</v>
      </c>
    </row>
    <row r="146" spans="1:8">
      <c r="B146" s="4" t="s">
        <v>29</v>
      </c>
      <c r="F146" s="5">
        <f>D146+E146</f>
        <v>0</v>
      </c>
      <c r="H146" s="4">
        <f>F146-G146</f>
        <v>0</v>
      </c>
    </row>
    <row r="147" spans="1:8">
      <c r="B147" s="4" t="s">
        <v>28</v>
      </c>
      <c r="F147" s="5">
        <f>D147+E147</f>
        <v>0</v>
      </c>
      <c r="H147" s="4">
        <f>F147-G147</f>
        <v>0</v>
      </c>
    </row>
    <row r="148" spans="1:8">
      <c r="B148" s="4" t="s">
        <v>30</v>
      </c>
      <c r="F148" s="5">
        <f>D148+E148</f>
        <v>0</v>
      </c>
      <c r="H148" s="4">
        <f>F148-G148</f>
        <v>0</v>
      </c>
    </row>
    <row r="150" spans="1:8">
      <c r="A150" s="4">
        <v>39</v>
      </c>
      <c r="B150" s="2" t="s">
        <v>31</v>
      </c>
    </row>
    <row r="151" spans="1:8">
      <c r="B151" s="4" t="s">
        <v>32</v>
      </c>
      <c r="F151" s="5">
        <f>D151+E151</f>
        <v>0</v>
      </c>
      <c r="H151" s="4">
        <f>F151-G151</f>
        <v>0</v>
      </c>
    </row>
    <row r="153" spans="1:8">
      <c r="A153" s="4">
        <v>40</v>
      </c>
      <c r="B153" s="2" t="s">
        <v>33</v>
      </c>
    </row>
    <row r="154" spans="1:8">
      <c r="B154" s="4" t="s">
        <v>34</v>
      </c>
      <c r="F154" s="5">
        <f>D154+E154</f>
        <v>0</v>
      </c>
      <c r="H154" s="4">
        <f>F154-G154</f>
        <v>0</v>
      </c>
    </row>
    <row r="156" spans="1:8">
      <c r="A156" s="4">
        <v>41</v>
      </c>
      <c r="B156" s="2" t="s">
        <v>113</v>
      </c>
    </row>
    <row r="157" spans="1:8">
      <c r="B157" s="4" t="s">
        <v>28</v>
      </c>
      <c r="F157" s="5">
        <f>D157+E157</f>
        <v>0</v>
      </c>
      <c r="H157" s="4">
        <f>F157-G157</f>
        <v>0</v>
      </c>
    </row>
    <row r="158" spans="1:8">
      <c r="B158" s="4" t="s">
        <v>29</v>
      </c>
      <c r="F158" s="5">
        <f>D158+E158</f>
        <v>0</v>
      </c>
      <c r="H158" s="4">
        <f>F158-G158</f>
        <v>0</v>
      </c>
    </row>
    <row r="160" spans="1:8">
      <c r="A160" s="4">
        <v>42</v>
      </c>
      <c r="B160" s="2" t="s">
        <v>114</v>
      </c>
    </row>
    <row r="161" spans="1:8">
      <c r="B161" s="4" t="s">
        <v>35</v>
      </c>
      <c r="F161" s="5">
        <f>D161+E161</f>
        <v>0</v>
      </c>
      <c r="H161" s="4">
        <f>F161-G161</f>
        <v>0</v>
      </c>
    </row>
    <row r="163" spans="1:8">
      <c r="A163" s="4">
        <v>45</v>
      </c>
      <c r="B163" s="2" t="s">
        <v>197</v>
      </c>
    </row>
    <row r="164" spans="1:8">
      <c r="B164" s="4" t="s">
        <v>36</v>
      </c>
      <c r="F164" s="5">
        <f>D164+E164</f>
        <v>0</v>
      </c>
      <c r="H164" s="4">
        <f>F164-G164</f>
        <v>0</v>
      </c>
    </row>
    <row r="165" spans="1:8">
      <c r="B165" s="4" t="s">
        <v>37</v>
      </c>
      <c r="F165" s="5">
        <f>D165+E165</f>
        <v>0</v>
      </c>
      <c r="H165" s="4">
        <f>F165-G165</f>
        <v>0</v>
      </c>
    </row>
    <row r="166" spans="1:8">
      <c r="B166" s="4" t="s">
        <v>43</v>
      </c>
      <c r="F166" s="5">
        <f>D166+E166</f>
        <v>0</v>
      </c>
      <c r="H166" s="4">
        <f>F166-G166</f>
        <v>0</v>
      </c>
    </row>
    <row r="168" spans="1:8">
      <c r="A168" s="4">
        <v>46</v>
      </c>
      <c r="B168" s="2" t="s">
        <v>198</v>
      </c>
    </row>
    <row r="169" spans="1:8">
      <c r="B169" s="4" t="s">
        <v>191</v>
      </c>
      <c r="F169" s="5">
        <f>D169+E169</f>
        <v>0</v>
      </c>
      <c r="H169" s="4">
        <f>F169-G169</f>
        <v>0</v>
      </c>
    </row>
    <row r="170" spans="1:8">
      <c r="B170" s="4" t="s">
        <v>39</v>
      </c>
      <c r="F170" s="5">
        <f>D170+E170</f>
        <v>0</v>
      </c>
      <c r="H170" s="4">
        <f>F170-G170</f>
        <v>0</v>
      </c>
    </row>
    <row r="172" spans="1:8">
      <c r="A172" s="4">
        <v>47</v>
      </c>
      <c r="B172" s="2" t="s">
        <v>199</v>
      </c>
    </row>
    <row r="173" spans="1:8">
      <c r="B173" s="4" t="s">
        <v>38</v>
      </c>
      <c r="F173" s="5">
        <f>D173+E173</f>
        <v>0</v>
      </c>
      <c r="H173" s="4">
        <f>F173-G173</f>
        <v>0</v>
      </c>
    </row>
    <row r="174" spans="1:8">
      <c r="B174" s="4" t="s">
        <v>40</v>
      </c>
      <c r="F174" s="5">
        <f>D174+E174</f>
        <v>0</v>
      </c>
      <c r="H174" s="4">
        <f>F174-G174</f>
        <v>0</v>
      </c>
    </row>
    <row r="176" spans="1:8">
      <c r="A176" s="4">
        <v>48</v>
      </c>
      <c r="B176" s="2" t="s">
        <v>200</v>
      </c>
    </row>
    <row r="177" spans="1:18">
      <c r="B177" s="4" t="s">
        <v>41</v>
      </c>
      <c r="F177" s="5">
        <f>D177+E177</f>
        <v>0</v>
      </c>
      <c r="H177" s="4">
        <f>F177-G177</f>
        <v>0</v>
      </c>
    </row>
    <row r="178" spans="1:18">
      <c r="B178" s="4" t="s">
        <v>42</v>
      </c>
      <c r="F178" s="5">
        <f>D178+E178</f>
        <v>0</v>
      </c>
      <c r="H178" s="4">
        <f>F178-G178</f>
        <v>0</v>
      </c>
    </row>
    <row r="179" spans="1:18">
      <c r="F179" s="5"/>
    </row>
    <row r="180" spans="1:18">
      <c r="A180" s="4">
        <v>49</v>
      </c>
      <c r="B180" s="2" t="s">
        <v>61</v>
      </c>
      <c r="F180" s="5"/>
    </row>
    <row r="181" spans="1:18">
      <c r="B181" s="4" t="s">
        <v>62</v>
      </c>
      <c r="F181" s="5">
        <f>D181+E181</f>
        <v>0</v>
      </c>
    </row>
    <row r="182" spans="1:18">
      <c r="B182" s="4" t="s">
        <v>63</v>
      </c>
      <c r="F182" s="5">
        <f>D182+E182</f>
        <v>0</v>
      </c>
    </row>
    <row r="183" spans="1:18">
      <c r="F183" s="5"/>
    </row>
    <row r="184" spans="1:18">
      <c r="A184" s="4">
        <v>51</v>
      </c>
      <c r="B184" s="2" t="s">
        <v>60</v>
      </c>
      <c r="F184" s="5"/>
    </row>
    <row r="185" spans="1:18">
      <c r="B185" s="4" t="s">
        <v>64</v>
      </c>
      <c r="F185" s="5">
        <f>D185+E185</f>
        <v>0</v>
      </c>
    </row>
    <row r="186" spans="1:18">
      <c r="B186" s="4" t="s">
        <v>65</v>
      </c>
      <c r="F186" s="5">
        <f>D186+E186</f>
        <v>0</v>
      </c>
    </row>
    <row r="187" spans="1:18">
      <c r="B187" s="4" t="s">
        <v>66</v>
      </c>
      <c r="F187" s="5">
        <f>D187+E187</f>
        <v>0</v>
      </c>
    </row>
    <row r="188" spans="1:18">
      <c r="B188" s="4" t="s">
        <v>67</v>
      </c>
      <c r="F188" s="5">
        <f>D188+E188</f>
        <v>0</v>
      </c>
      <c r="H188" s="4">
        <f>F188-G188</f>
        <v>0</v>
      </c>
    </row>
    <row r="190" spans="1:18" s="6" customFormat="1">
      <c r="A190" s="12"/>
      <c r="B190" s="12" t="s">
        <v>201</v>
      </c>
      <c r="C190" s="12"/>
      <c r="D190" s="12">
        <f>SUM(D35:D188)</f>
        <v>600</v>
      </c>
      <c r="E190" s="12">
        <f>SUM(E35:E188)</f>
        <v>600</v>
      </c>
      <c r="F190" s="12">
        <f>SUM(F35:F188)</f>
        <v>1200</v>
      </c>
      <c r="G190" s="12">
        <f>SUM(G35:G188)</f>
        <v>1050</v>
      </c>
      <c r="H190" s="12">
        <f>SUM(H35:H188)</f>
        <v>150</v>
      </c>
      <c r="I190" s="12"/>
      <c r="J190" s="12"/>
      <c r="K190" s="12"/>
      <c r="L190" s="12"/>
      <c r="M190" s="12"/>
      <c r="N190" s="12"/>
      <c r="O190" s="12"/>
      <c r="P190" s="12"/>
      <c r="Q190" s="12"/>
      <c r="R190" s="12"/>
    </row>
    <row r="191" spans="1:18" s="2" customFormat="1"/>
    <row r="192" spans="1:18" s="2" customFormat="1">
      <c r="A192" s="2" t="s">
        <v>124</v>
      </c>
      <c r="B192" s="2" t="s">
        <v>203</v>
      </c>
    </row>
    <row r="194" spans="1:8">
      <c r="A194" s="4">
        <v>60</v>
      </c>
      <c r="B194" s="2" t="s">
        <v>110</v>
      </c>
    </row>
    <row r="195" spans="1:8">
      <c r="B195" s="4" t="s">
        <v>50</v>
      </c>
      <c r="F195" s="5">
        <f t="shared" ref="F195:F200" si="6">D195+E195</f>
        <v>0</v>
      </c>
      <c r="H195" s="4">
        <f>F195-G195</f>
        <v>0</v>
      </c>
    </row>
    <row r="196" spans="1:8">
      <c r="B196" s="4" t="s">
        <v>51</v>
      </c>
      <c r="F196" s="5">
        <f t="shared" si="6"/>
        <v>0</v>
      </c>
      <c r="H196" s="4">
        <f>F196-G196</f>
        <v>0</v>
      </c>
    </row>
    <row r="197" spans="1:8">
      <c r="B197" s="4" t="s">
        <v>55</v>
      </c>
      <c r="F197" s="5">
        <f t="shared" si="6"/>
        <v>0</v>
      </c>
      <c r="H197" s="4">
        <f>F197-G197</f>
        <v>0</v>
      </c>
    </row>
    <row r="198" spans="1:8">
      <c r="B198" s="4" t="s">
        <v>53</v>
      </c>
      <c r="F198" s="5">
        <f t="shared" si="6"/>
        <v>0</v>
      </c>
      <c r="H198" s="4">
        <f>F198-G198</f>
        <v>0</v>
      </c>
    </row>
    <row r="199" spans="1:8">
      <c r="B199" s="4" t="s">
        <v>52</v>
      </c>
      <c r="F199" s="5">
        <f t="shared" si="6"/>
        <v>0</v>
      </c>
    </row>
    <row r="200" spans="1:8">
      <c r="B200" s="4" t="s">
        <v>192</v>
      </c>
      <c r="F200" s="5">
        <f t="shared" si="6"/>
        <v>0</v>
      </c>
      <c r="H200" s="4">
        <f>F200-G200</f>
        <v>0</v>
      </c>
    </row>
    <row r="201" spans="1:8" ht="12" customHeight="1"/>
    <row r="202" spans="1:8">
      <c r="A202" s="4">
        <v>61</v>
      </c>
      <c r="B202" s="2" t="s">
        <v>111</v>
      </c>
    </row>
    <row r="203" spans="1:8">
      <c r="B203" s="4" t="s">
        <v>56</v>
      </c>
      <c r="C203" s="4" t="s">
        <v>57</v>
      </c>
      <c r="E203" s="4">
        <v>6000</v>
      </c>
      <c r="F203" s="5">
        <f t="shared" ref="F203:F211" si="7">D203+E203</f>
        <v>6000</v>
      </c>
      <c r="G203" s="4">
        <v>6000</v>
      </c>
      <c r="H203" s="4">
        <f t="shared" ref="H203:H211" si="8">F203-G203</f>
        <v>0</v>
      </c>
    </row>
    <row r="204" spans="1:8">
      <c r="B204" s="4" t="s">
        <v>58</v>
      </c>
      <c r="C204" s="4" t="s">
        <v>59</v>
      </c>
      <c r="D204" s="4">
        <v>1000</v>
      </c>
      <c r="E204" s="4">
        <v>1000</v>
      </c>
      <c r="F204" s="5">
        <f t="shared" si="7"/>
        <v>2000</v>
      </c>
      <c r="H204" s="4">
        <f t="shared" si="8"/>
        <v>2000</v>
      </c>
    </row>
    <row r="205" spans="1:8">
      <c r="B205" s="4" t="s">
        <v>68</v>
      </c>
      <c r="F205" s="5">
        <f t="shared" si="7"/>
        <v>0</v>
      </c>
      <c r="H205" s="4">
        <f t="shared" si="8"/>
        <v>0</v>
      </c>
    </row>
    <row r="206" spans="1:8">
      <c r="B206" s="4" t="s">
        <v>29</v>
      </c>
      <c r="F206" s="5">
        <f t="shared" si="7"/>
        <v>0</v>
      </c>
      <c r="H206" s="4">
        <f t="shared" si="8"/>
        <v>0</v>
      </c>
    </row>
    <row r="207" spans="1:8">
      <c r="B207" s="4" t="s">
        <v>69</v>
      </c>
      <c r="F207" s="5">
        <f t="shared" si="7"/>
        <v>0</v>
      </c>
      <c r="H207" s="4">
        <f t="shared" si="8"/>
        <v>0</v>
      </c>
    </row>
    <row r="208" spans="1:8">
      <c r="B208" s="4" t="s">
        <v>70</v>
      </c>
      <c r="F208" s="5">
        <f t="shared" si="7"/>
        <v>0</v>
      </c>
      <c r="H208" s="4">
        <f t="shared" si="8"/>
        <v>0</v>
      </c>
    </row>
    <row r="209" spans="1:8">
      <c r="B209" s="4" t="s">
        <v>71</v>
      </c>
      <c r="F209" s="5">
        <f t="shared" si="7"/>
        <v>0</v>
      </c>
      <c r="H209" s="4">
        <f t="shared" si="8"/>
        <v>0</v>
      </c>
    </row>
    <row r="210" spans="1:8">
      <c r="B210" s="4" t="s">
        <v>193</v>
      </c>
      <c r="F210" s="5">
        <f t="shared" si="7"/>
        <v>0</v>
      </c>
      <c r="H210" s="4">
        <f t="shared" si="8"/>
        <v>0</v>
      </c>
    </row>
    <row r="211" spans="1:8">
      <c r="B211" s="4" t="s">
        <v>72</v>
      </c>
      <c r="F211" s="5">
        <f t="shared" si="7"/>
        <v>0</v>
      </c>
      <c r="H211" s="4">
        <f t="shared" si="8"/>
        <v>0</v>
      </c>
    </row>
    <row r="213" spans="1:8">
      <c r="A213" s="4">
        <v>64</v>
      </c>
      <c r="B213" s="2" t="s">
        <v>112</v>
      </c>
    </row>
    <row r="214" spans="1:8">
      <c r="B214" s="4" t="s">
        <v>73</v>
      </c>
      <c r="F214" s="5">
        <f t="shared" ref="F214:F220" si="9">D214+E214</f>
        <v>0</v>
      </c>
      <c r="H214" s="4">
        <f t="shared" ref="H214:H220" si="10">F214-G214</f>
        <v>0</v>
      </c>
    </row>
    <row r="215" spans="1:8">
      <c r="B215" s="4" t="s">
        <v>74</v>
      </c>
      <c r="F215" s="5">
        <f t="shared" si="9"/>
        <v>0</v>
      </c>
      <c r="H215" s="4">
        <f t="shared" si="10"/>
        <v>0</v>
      </c>
    </row>
    <row r="216" spans="1:8">
      <c r="B216" s="4" t="s">
        <v>75</v>
      </c>
      <c r="F216" s="5">
        <f t="shared" si="9"/>
        <v>0</v>
      </c>
      <c r="H216" s="4">
        <f t="shared" si="10"/>
        <v>0</v>
      </c>
    </row>
    <row r="217" spans="1:8">
      <c r="B217" s="4" t="s">
        <v>87</v>
      </c>
      <c r="F217" s="5">
        <f t="shared" si="9"/>
        <v>0</v>
      </c>
      <c r="H217" s="4">
        <f t="shared" si="10"/>
        <v>0</v>
      </c>
    </row>
    <row r="218" spans="1:8">
      <c r="B218" s="4" t="s">
        <v>78</v>
      </c>
      <c r="F218" s="5">
        <f t="shared" si="9"/>
        <v>0</v>
      </c>
      <c r="H218" s="4">
        <f t="shared" si="10"/>
        <v>0</v>
      </c>
    </row>
    <row r="219" spans="1:8">
      <c r="B219" s="4" t="s">
        <v>77</v>
      </c>
      <c r="F219" s="5">
        <f t="shared" si="9"/>
        <v>0</v>
      </c>
      <c r="H219" s="4">
        <f t="shared" si="10"/>
        <v>0</v>
      </c>
    </row>
    <row r="220" spans="1:8">
      <c r="B220" s="4" t="s">
        <v>76</v>
      </c>
      <c r="F220" s="5">
        <f t="shared" si="9"/>
        <v>0</v>
      </c>
      <c r="H220" s="4">
        <f t="shared" si="10"/>
        <v>0</v>
      </c>
    </row>
    <row r="222" spans="1:8">
      <c r="A222" s="4">
        <v>65</v>
      </c>
      <c r="B222" s="2" t="s">
        <v>104</v>
      </c>
    </row>
    <row r="223" spans="1:8">
      <c r="B223" s="4" t="s">
        <v>79</v>
      </c>
      <c r="F223" s="5">
        <f t="shared" ref="F223:F231" si="11">D223+E223</f>
        <v>0</v>
      </c>
      <c r="H223" s="4">
        <f t="shared" ref="H223:H231" si="12">F223-G223</f>
        <v>0</v>
      </c>
    </row>
    <row r="224" spans="1:8">
      <c r="B224" s="4" t="s">
        <v>80</v>
      </c>
      <c r="F224" s="5">
        <f t="shared" si="11"/>
        <v>0</v>
      </c>
      <c r="H224" s="4">
        <f t="shared" si="12"/>
        <v>0</v>
      </c>
    </row>
    <row r="225" spans="1:8">
      <c r="B225" s="4" t="s">
        <v>54</v>
      </c>
      <c r="F225" s="5">
        <f t="shared" si="11"/>
        <v>0</v>
      </c>
      <c r="H225" s="4">
        <f t="shared" si="12"/>
        <v>0</v>
      </c>
    </row>
    <row r="226" spans="1:8">
      <c r="B226" s="4" t="s">
        <v>81</v>
      </c>
      <c r="F226" s="5">
        <f t="shared" si="11"/>
        <v>0</v>
      </c>
      <c r="H226" s="4">
        <f t="shared" si="12"/>
        <v>0</v>
      </c>
    </row>
    <row r="227" spans="1:8">
      <c r="B227" s="4" t="s">
        <v>82</v>
      </c>
      <c r="F227" s="5">
        <f t="shared" si="11"/>
        <v>0</v>
      </c>
      <c r="H227" s="4">
        <f t="shared" si="12"/>
        <v>0</v>
      </c>
    </row>
    <row r="228" spans="1:8">
      <c r="B228" s="4" t="s">
        <v>83</v>
      </c>
      <c r="F228" s="5">
        <f t="shared" si="11"/>
        <v>0</v>
      </c>
      <c r="H228" s="4">
        <f t="shared" si="12"/>
        <v>0</v>
      </c>
    </row>
    <row r="229" spans="1:8">
      <c r="B229" s="4" t="s">
        <v>84</v>
      </c>
      <c r="F229" s="5">
        <f t="shared" si="11"/>
        <v>0</v>
      </c>
      <c r="H229" s="4">
        <f t="shared" si="12"/>
        <v>0</v>
      </c>
    </row>
    <row r="230" spans="1:8">
      <c r="B230" s="4" t="s">
        <v>85</v>
      </c>
      <c r="F230" s="5">
        <f t="shared" si="11"/>
        <v>0</v>
      </c>
      <c r="H230" s="4">
        <f t="shared" si="12"/>
        <v>0</v>
      </c>
    </row>
    <row r="231" spans="1:8">
      <c r="B231" s="4" t="s">
        <v>86</v>
      </c>
      <c r="F231" s="5">
        <f t="shared" si="11"/>
        <v>0</v>
      </c>
      <c r="H231" s="4">
        <f t="shared" si="12"/>
        <v>0</v>
      </c>
    </row>
    <row r="233" spans="1:8">
      <c r="A233" s="4">
        <v>66</v>
      </c>
      <c r="B233" s="2" t="s">
        <v>107</v>
      </c>
    </row>
    <row r="234" spans="1:8">
      <c r="B234" s="4" t="s">
        <v>88</v>
      </c>
      <c r="F234" s="5">
        <f t="shared" ref="F234:F239" si="13">D234+E234</f>
        <v>0</v>
      </c>
      <c r="H234" s="4">
        <f t="shared" ref="H234:H239" si="14">F234-G234</f>
        <v>0</v>
      </c>
    </row>
    <row r="235" spans="1:8">
      <c r="B235" s="4" t="s">
        <v>89</v>
      </c>
      <c r="F235" s="5">
        <f t="shared" si="13"/>
        <v>0</v>
      </c>
      <c r="H235" s="4">
        <f t="shared" si="14"/>
        <v>0</v>
      </c>
    </row>
    <row r="236" spans="1:8">
      <c r="B236" s="4" t="s">
        <v>90</v>
      </c>
      <c r="F236" s="5">
        <f t="shared" si="13"/>
        <v>0</v>
      </c>
      <c r="H236" s="4">
        <f t="shared" si="14"/>
        <v>0</v>
      </c>
    </row>
    <row r="237" spans="1:8">
      <c r="B237" s="4" t="s">
        <v>91</v>
      </c>
      <c r="F237" s="5">
        <f t="shared" si="13"/>
        <v>0</v>
      </c>
      <c r="H237" s="4">
        <f t="shared" si="14"/>
        <v>0</v>
      </c>
    </row>
    <row r="238" spans="1:8">
      <c r="B238" s="4" t="s">
        <v>92</v>
      </c>
      <c r="F238" s="5">
        <f t="shared" si="13"/>
        <v>0</v>
      </c>
      <c r="H238" s="4">
        <f t="shared" si="14"/>
        <v>0</v>
      </c>
    </row>
    <row r="239" spans="1:8">
      <c r="B239" s="4" t="s">
        <v>93</v>
      </c>
      <c r="F239" s="5">
        <f t="shared" si="13"/>
        <v>0</v>
      </c>
      <c r="H239" s="4">
        <f t="shared" si="14"/>
        <v>0</v>
      </c>
    </row>
    <row r="241" spans="1:450" s="6" customFormat="1">
      <c r="A241" s="12"/>
      <c r="B241" s="12" t="s">
        <v>202</v>
      </c>
      <c r="C241" s="12"/>
      <c r="D241" s="12">
        <f>SUM(D194:D239)</f>
        <v>1000</v>
      </c>
      <c r="E241" s="12">
        <f>SUM(E194:E239)</f>
        <v>7000</v>
      </c>
      <c r="F241" s="12">
        <f>SUM(F194:F239)</f>
        <v>8000</v>
      </c>
      <c r="G241" s="12">
        <f>SUM(G194:G239)</f>
        <v>6000</v>
      </c>
      <c r="H241" s="12">
        <f>SUM(H194:H239)</f>
        <v>2000</v>
      </c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  <c r="IF241" s="12"/>
      <c r="IG241" s="12"/>
      <c r="IH241" s="12"/>
      <c r="II241" s="12"/>
      <c r="IJ241" s="12"/>
      <c r="IK241" s="12"/>
      <c r="IL241" s="12"/>
      <c r="IM241" s="12"/>
      <c r="IN241" s="12"/>
      <c r="IO241" s="12"/>
      <c r="IP241" s="12"/>
      <c r="IQ241" s="12"/>
      <c r="IR241" s="12"/>
      <c r="IS241" s="12"/>
      <c r="IT241" s="12"/>
      <c r="IU241" s="12"/>
      <c r="IV241" s="12"/>
      <c r="IW241" s="12"/>
      <c r="IX241" s="12"/>
      <c r="IY241" s="12"/>
      <c r="IZ241" s="12"/>
      <c r="JA241" s="12"/>
      <c r="JB241" s="12"/>
      <c r="JC241" s="12"/>
      <c r="JD241" s="12"/>
      <c r="JE241" s="12"/>
      <c r="JF241" s="12"/>
      <c r="JG241" s="12"/>
      <c r="JH241" s="12"/>
      <c r="JI241" s="12"/>
      <c r="JJ241" s="12"/>
      <c r="JK241" s="12"/>
      <c r="JL241" s="12"/>
      <c r="JM241" s="12"/>
      <c r="JN241" s="12"/>
      <c r="JO241" s="12"/>
      <c r="JP241" s="12"/>
      <c r="JQ241" s="12"/>
      <c r="JR241" s="12"/>
      <c r="JS241" s="12"/>
      <c r="JT241" s="12"/>
      <c r="JU241" s="12"/>
      <c r="JV241" s="12"/>
      <c r="JW241" s="12"/>
      <c r="JX241" s="12"/>
      <c r="JY241" s="12"/>
      <c r="JZ241" s="12"/>
      <c r="KA241" s="12"/>
      <c r="KB241" s="12"/>
      <c r="KC241" s="12"/>
      <c r="KD241" s="12"/>
      <c r="KE241" s="12"/>
      <c r="KF241" s="12"/>
      <c r="KG241" s="12"/>
      <c r="KH241" s="12"/>
      <c r="KI241" s="12"/>
      <c r="KJ241" s="12"/>
      <c r="KK241" s="12"/>
      <c r="KL241" s="12"/>
      <c r="KM241" s="12"/>
      <c r="KN241" s="12"/>
      <c r="KO241" s="12"/>
      <c r="KP241" s="12"/>
      <c r="KQ241" s="12"/>
      <c r="KR241" s="12"/>
      <c r="KS241" s="12"/>
      <c r="KT241" s="12"/>
      <c r="KU241" s="12"/>
      <c r="KV241" s="12"/>
      <c r="KW241" s="12"/>
      <c r="KX241" s="12"/>
      <c r="KY241" s="12"/>
      <c r="KZ241" s="12"/>
      <c r="LA241" s="12"/>
      <c r="LB241" s="12"/>
      <c r="LC241" s="12"/>
      <c r="LD241" s="12"/>
      <c r="LE241" s="12"/>
      <c r="LF241" s="12"/>
      <c r="LG241" s="12"/>
      <c r="LH241" s="12"/>
      <c r="LI241" s="12"/>
      <c r="LJ241" s="12"/>
      <c r="LK241" s="12"/>
      <c r="LL241" s="12"/>
      <c r="LM241" s="12"/>
      <c r="LN241" s="12"/>
      <c r="LO241" s="12"/>
      <c r="LP241" s="12"/>
      <c r="LQ241" s="12"/>
      <c r="LR241" s="12"/>
      <c r="LS241" s="12"/>
      <c r="LT241" s="12"/>
      <c r="LU241" s="12"/>
      <c r="LV241" s="12"/>
      <c r="LW241" s="12"/>
      <c r="LX241" s="12"/>
      <c r="LY241" s="12"/>
      <c r="LZ241" s="12"/>
      <c r="MA241" s="12"/>
      <c r="MB241" s="12"/>
      <c r="MC241" s="12"/>
      <c r="MD241" s="12"/>
      <c r="ME241" s="12"/>
      <c r="MF241" s="12"/>
      <c r="MG241" s="12"/>
      <c r="MH241" s="12"/>
      <c r="MI241" s="12"/>
      <c r="MJ241" s="12"/>
      <c r="MK241" s="12"/>
      <c r="ML241" s="12"/>
      <c r="MM241" s="12"/>
      <c r="MN241" s="12"/>
      <c r="MO241" s="12"/>
      <c r="MP241" s="12"/>
      <c r="MQ241" s="12"/>
      <c r="MR241" s="12"/>
      <c r="MS241" s="12"/>
      <c r="MT241" s="12"/>
      <c r="MU241" s="12"/>
      <c r="MV241" s="12"/>
      <c r="MW241" s="12"/>
      <c r="MX241" s="12"/>
      <c r="MY241" s="12"/>
      <c r="MZ241" s="12"/>
      <c r="NA241" s="12"/>
      <c r="NB241" s="12"/>
      <c r="NC241" s="12"/>
      <c r="ND241" s="12"/>
      <c r="NE241" s="12"/>
      <c r="NF241" s="12"/>
      <c r="NG241" s="12"/>
      <c r="NH241" s="12"/>
      <c r="NI241" s="12"/>
      <c r="NJ241" s="12"/>
      <c r="NK241" s="12"/>
      <c r="NL241" s="12"/>
      <c r="NM241" s="12"/>
      <c r="NN241" s="12"/>
      <c r="NO241" s="12"/>
      <c r="NP241" s="12"/>
      <c r="NQ241" s="12"/>
      <c r="NR241" s="12"/>
      <c r="NS241" s="12"/>
      <c r="NT241" s="12"/>
      <c r="NU241" s="12"/>
      <c r="NV241" s="12"/>
      <c r="NW241" s="12"/>
      <c r="NX241" s="12"/>
      <c r="NY241" s="12"/>
      <c r="NZ241" s="12"/>
      <c r="OA241" s="12"/>
      <c r="OB241" s="12"/>
      <c r="OC241" s="12"/>
      <c r="OD241" s="12"/>
      <c r="OE241" s="12"/>
      <c r="OF241" s="12"/>
      <c r="OG241" s="12"/>
      <c r="OH241" s="12"/>
      <c r="OI241" s="12"/>
      <c r="OJ241" s="12"/>
      <c r="OK241" s="12"/>
      <c r="OL241" s="12"/>
      <c r="OM241" s="12"/>
      <c r="ON241" s="12"/>
      <c r="OO241" s="12"/>
      <c r="OP241" s="12"/>
      <c r="OQ241" s="12"/>
      <c r="OR241" s="12"/>
      <c r="OS241" s="12"/>
      <c r="OT241" s="12"/>
      <c r="OU241" s="12"/>
      <c r="OV241" s="12"/>
      <c r="OW241" s="12"/>
      <c r="OX241" s="12"/>
      <c r="OY241" s="12"/>
      <c r="OZ241" s="12"/>
      <c r="PA241" s="12"/>
      <c r="PB241" s="12"/>
      <c r="PC241" s="12"/>
      <c r="PD241" s="12"/>
      <c r="PE241" s="12"/>
      <c r="PF241" s="12"/>
      <c r="PG241" s="12"/>
      <c r="PH241" s="12"/>
      <c r="PI241" s="12"/>
      <c r="PJ241" s="12"/>
      <c r="PK241" s="12"/>
      <c r="PL241" s="12"/>
      <c r="PM241" s="12"/>
      <c r="PN241" s="12"/>
      <c r="PO241" s="12"/>
      <c r="PP241" s="12"/>
      <c r="PQ241" s="12"/>
      <c r="PR241" s="12"/>
      <c r="PS241" s="12"/>
      <c r="PT241" s="12"/>
      <c r="PU241" s="12"/>
      <c r="PV241" s="12"/>
      <c r="PW241" s="12"/>
      <c r="PX241" s="12"/>
      <c r="PY241" s="12"/>
      <c r="PZ241" s="12"/>
      <c r="QA241" s="12"/>
      <c r="QB241" s="12"/>
      <c r="QC241" s="12"/>
      <c r="QD241" s="12"/>
      <c r="QE241" s="12"/>
      <c r="QF241" s="12"/>
      <c r="QG241" s="12"/>
      <c r="QH241" s="12"/>
    </row>
    <row r="242" spans="1:450" s="2" customFormat="1"/>
    <row r="243" spans="1:450" s="2" customFormat="1">
      <c r="A243" s="2" t="s">
        <v>204</v>
      </c>
      <c r="B243" s="2" t="s">
        <v>205</v>
      </c>
    </row>
    <row r="245" spans="1:450" hidden="1"/>
    <row r="246" spans="1:450">
      <c r="A246" s="4">
        <v>71</v>
      </c>
      <c r="B246" s="2" t="s">
        <v>94</v>
      </c>
    </row>
    <row r="247" spans="1:450" s="8" customFormat="1">
      <c r="B247" s="8" t="s">
        <v>194</v>
      </c>
      <c r="F247" s="5">
        <f t="shared" ref="F247:F253" si="15">D247+E247</f>
        <v>0</v>
      </c>
      <c r="H247" s="4">
        <f t="shared" ref="H247:H253" si="16">F247-G247</f>
        <v>0</v>
      </c>
    </row>
    <row r="248" spans="1:450">
      <c r="B248" s="4" t="s">
        <v>95</v>
      </c>
      <c r="F248" s="5">
        <f t="shared" si="15"/>
        <v>0</v>
      </c>
      <c r="H248" s="4">
        <f t="shared" si="16"/>
        <v>0</v>
      </c>
    </row>
    <row r="249" spans="1:450">
      <c r="B249" s="4" t="s">
        <v>96</v>
      </c>
      <c r="F249" s="5">
        <f t="shared" si="15"/>
        <v>0</v>
      </c>
      <c r="H249" s="4">
        <f t="shared" si="16"/>
        <v>0</v>
      </c>
    </row>
    <row r="250" spans="1:450">
      <c r="B250" s="4" t="s">
        <v>97</v>
      </c>
      <c r="F250" s="5">
        <f t="shared" si="15"/>
        <v>0</v>
      </c>
      <c r="H250" s="4">
        <f t="shared" si="16"/>
        <v>0</v>
      </c>
    </row>
    <row r="251" spans="1:450">
      <c r="B251" s="4" t="s">
        <v>207</v>
      </c>
      <c r="F251" s="5">
        <f t="shared" si="15"/>
        <v>0</v>
      </c>
      <c r="H251" s="4">
        <f t="shared" si="16"/>
        <v>0</v>
      </c>
    </row>
    <row r="252" spans="1:450">
      <c r="B252" s="4" t="s">
        <v>208</v>
      </c>
      <c r="F252" s="5">
        <f t="shared" si="15"/>
        <v>0</v>
      </c>
      <c r="H252" s="4">
        <f t="shared" si="16"/>
        <v>0</v>
      </c>
    </row>
    <row r="253" spans="1:450">
      <c r="B253" s="4" t="s">
        <v>209</v>
      </c>
      <c r="F253" s="5">
        <f t="shared" si="15"/>
        <v>0</v>
      </c>
      <c r="H253" s="4">
        <f t="shared" si="16"/>
        <v>0</v>
      </c>
    </row>
    <row r="255" spans="1:450">
      <c r="A255" s="4">
        <v>72</v>
      </c>
      <c r="B255" s="2" t="s">
        <v>130</v>
      </c>
    </row>
    <row r="256" spans="1:450">
      <c r="B256" s="4" t="s">
        <v>210</v>
      </c>
      <c r="F256" s="5">
        <f>D256+E256</f>
        <v>0</v>
      </c>
      <c r="H256" s="4">
        <f>F256-G256</f>
        <v>0</v>
      </c>
    </row>
    <row r="257" spans="1:436">
      <c r="B257" s="4" t="s">
        <v>211</v>
      </c>
      <c r="F257" s="5">
        <f>D257+E257</f>
        <v>0</v>
      </c>
      <c r="H257" s="4">
        <f>F257-G257</f>
        <v>0</v>
      </c>
    </row>
    <row r="259" spans="1:436" s="6" customFormat="1">
      <c r="A259" s="12"/>
      <c r="B259" s="12" t="s">
        <v>215</v>
      </c>
      <c r="C259" s="12"/>
      <c r="D259" s="12">
        <f>SUM(D246:D257)</f>
        <v>0</v>
      </c>
      <c r="E259" s="12">
        <f>SUM(E246:E257)</f>
        <v>0</v>
      </c>
      <c r="F259" s="12">
        <f>SUM(F246:F257)</f>
        <v>0</v>
      </c>
      <c r="G259" s="12">
        <f>SUM(G246:G257)</f>
        <v>0</v>
      </c>
      <c r="H259" s="12">
        <f>SUM(H246:H257)</f>
        <v>0</v>
      </c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  <c r="HH259" s="12"/>
      <c r="HI259" s="12"/>
      <c r="HJ259" s="12"/>
      <c r="HK259" s="12"/>
      <c r="HL259" s="12"/>
      <c r="HM259" s="12"/>
      <c r="HN259" s="12"/>
      <c r="HO259" s="12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  <c r="IF259" s="12"/>
      <c r="IG259" s="12"/>
      <c r="IH259" s="12"/>
      <c r="II259" s="12"/>
      <c r="IJ259" s="12"/>
      <c r="IK259" s="12"/>
      <c r="IL259" s="12"/>
      <c r="IM259" s="12"/>
      <c r="IN259" s="12"/>
      <c r="IO259" s="12"/>
      <c r="IP259" s="12"/>
      <c r="IQ259" s="12"/>
      <c r="IR259" s="12"/>
      <c r="IS259" s="12"/>
      <c r="IT259" s="12"/>
      <c r="IU259" s="12"/>
      <c r="IV259" s="12"/>
      <c r="IW259" s="12"/>
      <c r="IX259" s="12"/>
      <c r="IY259" s="12"/>
      <c r="IZ259" s="12"/>
      <c r="JA259" s="12"/>
      <c r="JB259" s="12"/>
      <c r="JC259" s="12"/>
      <c r="JD259" s="12"/>
      <c r="JE259" s="12"/>
      <c r="JF259" s="12"/>
      <c r="JG259" s="12"/>
      <c r="JH259" s="12"/>
      <c r="JI259" s="12"/>
      <c r="JJ259" s="12"/>
      <c r="JK259" s="12"/>
      <c r="JL259" s="12"/>
      <c r="JM259" s="12"/>
      <c r="JN259" s="12"/>
      <c r="JO259" s="12"/>
      <c r="JP259" s="12"/>
      <c r="JQ259" s="12"/>
      <c r="JR259" s="12"/>
      <c r="JS259" s="12"/>
      <c r="JT259" s="12"/>
      <c r="JU259" s="12"/>
      <c r="JV259" s="12"/>
      <c r="JW259" s="12"/>
      <c r="JX259" s="12"/>
      <c r="JY259" s="12"/>
      <c r="JZ259" s="12"/>
      <c r="KA259" s="12"/>
      <c r="KB259" s="12"/>
      <c r="KC259" s="12"/>
      <c r="KD259" s="12"/>
      <c r="KE259" s="12"/>
      <c r="KF259" s="12"/>
      <c r="KG259" s="12"/>
      <c r="KH259" s="12"/>
      <c r="KI259" s="12"/>
      <c r="KJ259" s="12"/>
      <c r="KK259" s="12"/>
      <c r="KL259" s="12"/>
      <c r="KM259" s="12"/>
      <c r="KN259" s="12"/>
      <c r="KO259" s="12"/>
      <c r="KP259" s="12"/>
      <c r="KQ259" s="12"/>
      <c r="KR259" s="12"/>
      <c r="KS259" s="12"/>
      <c r="KT259" s="12"/>
      <c r="KU259" s="12"/>
      <c r="KV259" s="12"/>
      <c r="KW259" s="12"/>
      <c r="KX259" s="12"/>
      <c r="KY259" s="12"/>
      <c r="KZ259" s="12"/>
      <c r="LA259" s="12"/>
      <c r="LB259" s="12"/>
      <c r="LC259" s="12"/>
      <c r="LD259" s="12"/>
      <c r="LE259" s="12"/>
      <c r="LF259" s="12"/>
      <c r="LG259" s="12"/>
      <c r="LH259" s="12"/>
      <c r="LI259" s="12"/>
      <c r="LJ259" s="12"/>
      <c r="LK259" s="12"/>
      <c r="LL259" s="12"/>
      <c r="LM259" s="12"/>
      <c r="LN259" s="12"/>
      <c r="LO259" s="12"/>
      <c r="LP259" s="12"/>
      <c r="LQ259" s="12"/>
      <c r="LR259" s="12"/>
      <c r="LS259" s="12"/>
      <c r="LT259" s="12"/>
      <c r="LU259" s="12"/>
      <c r="LV259" s="12"/>
      <c r="LW259" s="12"/>
      <c r="LX259" s="12"/>
      <c r="LY259" s="12"/>
      <c r="LZ259" s="12"/>
      <c r="MA259" s="12"/>
      <c r="MB259" s="12"/>
      <c r="MC259" s="12"/>
      <c r="MD259" s="12"/>
      <c r="ME259" s="12"/>
      <c r="MF259" s="12"/>
      <c r="MG259" s="12"/>
      <c r="MH259" s="12"/>
      <c r="MI259" s="12"/>
      <c r="MJ259" s="12"/>
      <c r="MK259" s="12"/>
      <c r="ML259" s="12"/>
      <c r="MM259" s="12"/>
      <c r="MN259" s="12"/>
      <c r="MO259" s="12"/>
      <c r="MP259" s="12"/>
      <c r="MQ259" s="12"/>
      <c r="MR259" s="12"/>
      <c r="MS259" s="12"/>
      <c r="MT259" s="12"/>
      <c r="MU259" s="12"/>
      <c r="MV259" s="12"/>
      <c r="MW259" s="12"/>
      <c r="MX259" s="12"/>
      <c r="MY259" s="12"/>
      <c r="MZ259" s="12"/>
      <c r="NA259" s="12"/>
      <c r="NB259" s="12"/>
      <c r="NC259" s="12"/>
      <c r="ND259" s="12"/>
      <c r="NE259" s="12"/>
      <c r="NF259" s="12"/>
      <c r="NG259" s="12"/>
      <c r="NH259" s="12"/>
      <c r="NI259" s="12"/>
      <c r="NJ259" s="12"/>
      <c r="NK259" s="12"/>
      <c r="NL259" s="12"/>
      <c r="NM259" s="12"/>
      <c r="NN259" s="12"/>
      <c r="NO259" s="12"/>
      <c r="NP259" s="12"/>
      <c r="NQ259" s="12"/>
      <c r="NR259" s="12"/>
      <c r="NS259" s="12"/>
      <c r="NT259" s="12"/>
      <c r="NU259" s="12"/>
      <c r="NV259" s="12"/>
      <c r="NW259" s="12"/>
      <c r="NX259" s="12"/>
      <c r="NY259" s="12"/>
      <c r="NZ259" s="12"/>
      <c r="OA259" s="12"/>
      <c r="OB259" s="12"/>
      <c r="OC259" s="12"/>
      <c r="OD259" s="12"/>
      <c r="PF259" s="12"/>
      <c r="PG259" s="12"/>
      <c r="PH259" s="12"/>
      <c r="PI259" s="12"/>
      <c r="PJ259" s="12"/>
      <c r="PK259" s="12"/>
      <c r="PL259" s="12"/>
      <c r="PM259" s="12"/>
      <c r="PN259" s="12"/>
      <c r="PO259" s="12"/>
      <c r="PP259" s="12"/>
      <c r="PQ259" s="12"/>
      <c r="PR259" s="12"/>
      <c r="PS259" s="12"/>
      <c r="PT259" s="12"/>
    </row>
    <row r="261" spans="1:436">
      <c r="B261" s="4" t="s">
        <v>212</v>
      </c>
      <c r="F261" s="5">
        <f>D261+E261</f>
        <v>0</v>
      </c>
      <c r="H261" s="4">
        <f>F261-G261</f>
        <v>0</v>
      </c>
    </row>
    <row r="262" spans="1:436">
      <c r="B262" s="4" t="s">
        <v>214</v>
      </c>
      <c r="C262" s="4" t="s">
        <v>213</v>
      </c>
      <c r="F262" s="5">
        <f>(F241+F190)/10</f>
        <v>920</v>
      </c>
      <c r="H262" s="4">
        <f>F262-G262</f>
        <v>920</v>
      </c>
    </row>
    <row r="264" spans="1:436" s="6" customFormat="1">
      <c r="A264" s="12"/>
      <c r="B264" s="12" t="s">
        <v>216</v>
      </c>
      <c r="C264" s="12"/>
      <c r="D264" s="12">
        <f>D31+D190+D241+D259+D261+D262</f>
        <v>3740</v>
      </c>
      <c r="E264" s="12">
        <f>E31+E190+E241+E259+E261+E262</f>
        <v>8900</v>
      </c>
      <c r="F264" s="12">
        <f>F31+F190+F241+F259+F261+F262</f>
        <v>13560</v>
      </c>
      <c r="G264" s="12">
        <f>G31+G190+G241+G259+G261+G262</f>
        <v>9867</v>
      </c>
      <c r="H264" s="12">
        <f>H31+H190+H241+H259+H261+H262</f>
        <v>3693</v>
      </c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  <c r="FC264" s="12"/>
      <c r="FD264" s="12"/>
      <c r="FE264" s="12"/>
      <c r="FF264" s="12"/>
      <c r="FG264" s="12"/>
      <c r="FH264" s="12"/>
      <c r="FI264" s="12"/>
      <c r="FJ264" s="12"/>
      <c r="FK264" s="12"/>
      <c r="FL264" s="12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W264" s="12"/>
      <c r="FX264" s="12"/>
      <c r="FY264" s="12"/>
      <c r="FZ264" s="12"/>
      <c r="GA264" s="12"/>
      <c r="GB264" s="12"/>
      <c r="GC264" s="12"/>
      <c r="GD264" s="12"/>
      <c r="GE264" s="12"/>
      <c r="GF264" s="12"/>
      <c r="GG264" s="12"/>
      <c r="GH264" s="12"/>
      <c r="GI264" s="12"/>
      <c r="GJ264" s="12"/>
      <c r="GK264" s="12"/>
      <c r="GL264" s="12"/>
      <c r="GM264" s="12"/>
      <c r="GN264" s="12"/>
      <c r="GO264" s="12"/>
      <c r="GP264" s="12"/>
      <c r="GQ264" s="12"/>
      <c r="GR264" s="12"/>
      <c r="GS264" s="12"/>
      <c r="GT264" s="12"/>
      <c r="GU264" s="12"/>
      <c r="GV264" s="12"/>
      <c r="GW264" s="12"/>
      <c r="GX264" s="12"/>
      <c r="GY264" s="12"/>
      <c r="GZ264" s="12"/>
      <c r="HA264" s="12"/>
      <c r="HB264" s="12"/>
      <c r="HC264" s="12"/>
      <c r="HD264" s="12"/>
      <c r="HE264" s="12"/>
      <c r="HF264" s="12"/>
      <c r="HG264" s="12"/>
      <c r="HH264" s="12"/>
      <c r="HI264" s="12"/>
      <c r="HJ264" s="12"/>
      <c r="HK264" s="12"/>
      <c r="HL264" s="12"/>
      <c r="HM264" s="12"/>
      <c r="HN264" s="12"/>
      <c r="HO264" s="12"/>
      <c r="HP264" s="12"/>
      <c r="HQ264" s="12"/>
      <c r="HR264" s="12"/>
      <c r="HS264" s="12"/>
      <c r="HT264" s="12"/>
      <c r="HU264" s="12"/>
      <c r="HV264" s="12"/>
      <c r="HW264" s="12"/>
      <c r="HX264" s="12"/>
      <c r="HY264" s="12"/>
      <c r="HZ264" s="12"/>
      <c r="IA264" s="12"/>
      <c r="IB264" s="12"/>
      <c r="IC264" s="12"/>
      <c r="ID264" s="12"/>
      <c r="IE264" s="12"/>
      <c r="IF264" s="12"/>
      <c r="IG264" s="12"/>
      <c r="IH264" s="12"/>
      <c r="II264" s="12"/>
      <c r="IJ264" s="12"/>
      <c r="IK264" s="12"/>
      <c r="IL264" s="12"/>
      <c r="IM264" s="12"/>
      <c r="IN264" s="12"/>
      <c r="IO264" s="12"/>
      <c r="IP264" s="12"/>
      <c r="IQ264" s="12"/>
      <c r="IR264" s="12"/>
      <c r="IS264" s="12"/>
      <c r="IT264" s="12"/>
      <c r="IU264" s="12"/>
      <c r="IV264" s="12"/>
      <c r="IW264" s="12"/>
      <c r="IX264" s="12"/>
      <c r="IY264" s="12"/>
      <c r="IZ264" s="12"/>
      <c r="JA264" s="12"/>
      <c r="JB264" s="12"/>
      <c r="JC264" s="12"/>
      <c r="JD264" s="12"/>
      <c r="JE264" s="12"/>
      <c r="JF264" s="12"/>
      <c r="JG264" s="12"/>
      <c r="JH264" s="12"/>
      <c r="JI264" s="12"/>
      <c r="JJ264" s="12"/>
      <c r="JK264" s="12"/>
      <c r="JL264" s="12"/>
      <c r="JM264" s="12"/>
      <c r="JN264" s="12"/>
      <c r="JO264" s="12"/>
      <c r="JP264" s="12"/>
      <c r="JQ264" s="12"/>
      <c r="JR264" s="12"/>
      <c r="JS264" s="12"/>
      <c r="JT264" s="12"/>
      <c r="JU264" s="12"/>
      <c r="JV264" s="12"/>
      <c r="JW264" s="12"/>
      <c r="JX264" s="12"/>
      <c r="JY264" s="12"/>
      <c r="JZ264" s="12"/>
      <c r="KA264" s="12"/>
      <c r="KB264" s="12"/>
      <c r="KC264" s="12"/>
      <c r="KD264" s="12"/>
      <c r="KE264" s="12"/>
      <c r="KF264" s="12"/>
      <c r="KG264" s="12"/>
      <c r="KH264" s="12"/>
      <c r="KI264" s="12"/>
      <c r="KJ264" s="12"/>
      <c r="KK264" s="12"/>
      <c r="KL264" s="12"/>
      <c r="KM264" s="12"/>
      <c r="KN264" s="12"/>
      <c r="KO264" s="12"/>
      <c r="KP264" s="12"/>
      <c r="KQ264" s="12"/>
      <c r="KR264" s="12"/>
      <c r="KS264" s="12"/>
      <c r="KT264" s="12"/>
      <c r="KU264" s="12"/>
      <c r="KV264" s="12"/>
      <c r="KW264" s="12"/>
      <c r="KX264" s="12"/>
      <c r="KY264" s="12"/>
      <c r="KZ264" s="12"/>
      <c r="LA264" s="12"/>
      <c r="LB264" s="12"/>
      <c r="LC264" s="12"/>
      <c r="LD264" s="12"/>
      <c r="LE264" s="12"/>
      <c r="LF264" s="12"/>
      <c r="LG264" s="12"/>
      <c r="LH264" s="12"/>
      <c r="LI264" s="12"/>
      <c r="LJ264" s="12"/>
      <c r="LK264" s="12"/>
      <c r="LL264" s="12"/>
      <c r="LM264" s="12"/>
      <c r="LN264" s="12"/>
      <c r="LO264" s="12"/>
      <c r="LP264" s="12"/>
      <c r="LQ264" s="12"/>
      <c r="LR264" s="12"/>
      <c r="LS264" s="12"/>
      <c r="LT264" s="12"/>
      <c r="LU264" s="12"/>
      <c r="LV264" s="12"/>
      <c r="LW264" s="12"/>
      <c r="LX264" s="12"/>
      <c r="LY264" s="12"/>
      <c r="LZ264" s="12"/>
      <c r="MA264" s="12"/>
      <c r="MB264" s="12"/>
      <c r="MC264" s="12"/>
      <c r="MD264" s="12"/>
      <c r="ME264" s="12"/>
      <c r="MF264" s="12"/>
      <c r="MG264" s="12"/>
      <c r="MH264" s="12"/>
      <c r="MI264" s="12"/>
      <c r="MJ264" s="12"/>
      <c r="MK264" s="12"/>
      <c r="ML264" s="12"/>
      <c r="MM264" s="12"/>
      <c r="MN264" s="12"/>
      <c r="MO264" s="12"/>
      <c r="MP264" s="12"/>
      <c r="MQ264" s="12"/>
      <c r="MR264" s="12"/>
      <c r="MS264" s="12"/>
      <c r="MT264" s="12"/>
      <c r="MU264" s="12"/>
      <c r="MV264" s="12"/>
      <c r="MW264" s="12"/>
      <c r="MX264" s="12"/>
      <c r="MY264" s="12"/>
      <c r="MZ264" s="12"/>
      <c r="NA264" s="12"/>
      <c r="NB264" s="12"/>
      <c r="NC264" s="12"/>
      <c r="ND264" s="12"/>
      <c r="NE264" s="12"/>
      <c r="NF264" s="12"/>
      <c r="NG264" s="12"/>
      <c r="NH264" s="12"/>
      <c r="NI264" s="12"/>
      <c r="NJ264" s="12"/>
      <c r="NK264" s="12"/>
      <c r="NL264" s="12"/>
      <c r="NM264" s="12"/>
      <c r="NN264" s="12"/>
      <c r="NO264" s="12"/>
      <c r="NP264" s="12"/>
      <c r="NQ264" s="12"/>
      <c r="NR264" s="12"/>
      <c r="NS264" s="12"/>
      <c r="NT264" s="12"/>
      <c r="NU264" s="12"/>
      <c r="NV264" s="12"/>
      <c r="NW264" s="12"/>
      <c r="NX264" s="12"/>
      <c r="NY264" s="12"/>
      <c r="NZ264" s="12"/>
      <c r="OA264" s="12"/>
      <c r="OB264" s="12"/>
      <c r="OC264" s="12"/>
      <c r="OD264" s="12"/>
      <c r="OE264" s="12"/>
      <c r="OF264" s="12"/>
      <c r="OG264" s="12"/>
      <c r="OH264" s="12"/>
      <c r="OI264" s="12"/>
      <c r="OJ264" s="12"/>
      <c r="OK264" s="12"/>
      <c r="OL264" s="12"/>
      <c r="OM264" s="12"/>
      <c r="ON264" s="12"/>
      <c r="OO264" s="12"/>
      <c r="OP264" s="12"/>
      <c r="OQ264" s="12"/>
      <c r="OR264" s="12"/>
      <c r="OS264" s="12"/>
      <c r="OT264" s="12"/>
      <c r="OU264" s="12"/>
      <c r="OV264" s="12"/>
      <c r="OW264" s="12"/>
      <c r="OX264" s="12"/>
      <c r="OY264" s="12"/>
      <c r="OZ264" s="12"/>
      <c r="PA264" s="12"/>
      <c r="PB264" s="12"/>
      <c r="PC264" s="12"/>
      <c r="PD264" s="12"/>
      <c r="PE264" s="12"/>
      <c r="PF264" s="12"/>
      <c r="PG264" s="12"/>
      <c r="PH264" s="12"/>
      <c r="PI264" s="12"/>
      <c r="PJ264" s="12"/>
      <c r="PK264" s="12"/>
      <c r="PL264" s="12"/>
      <c r="PM264" s="12"/>
      <c r="PN264" s="12"/>
      <c r="PO264" s="12"/>
      <c r="PP264" s="12"/>
      <c r="PQ264" s="12"/>
      <c r="PR264" s="12"/>
      <c r="PS264" s="12"/>
      <c r="PT264" s="12"/>
    </row>
  </sheetData>
  <printOptions horizontalCentered="1" gridLines="1" gridLinesSet="0"/>
  <pageMargins left="0.75" right="0.75" top="1" bottom="1" header="0.5" footer="0.5"/>
  <pageSetup paperSize="9" orientation="portrait" horizontalDpi="4294967292" verticalDpi="4294967292" r:id="rId1"/>
  <headerFooter alignWithMargins="0">
    <oddHeader>&amp;F&amp;RPage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DROWN CELL BUDGET 12.07.01</vt:lpstr>
    </vt:vector>
  </TitlesOfParts>
  <Company>John Greyson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Greyson</dc:creator>
  <cp:lastModifiedBy>ALI JAVED</cp:lastModifiedBy>
  <cp:lastPrinted>2004-07-22T22:10:36Z</cp:lastPrinted>
  <dcterms:created xsi:type="dcterms:W3CDTF">2001-12-07T11:29:15Z</dcterms:created>
  <dcterms:modified xsi:type="dcterms:W3CDTF">2020-05-30T02:59:26Z</dcterms:modified>
</cp:coreProperties>
</file>