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1bd55a0314151bc8/Desktop/New folder (2)/"/>
    </mc:Choice>
  </mc:AlternateContent>
  <xr:revisionPtr revIDLastSave="7" documentId="8_{2BFE6529-AAA7-4795-AD20-1944A5EDAB98}" xr6:coauthVersionLast="36" xr6:coauthVersionMax="45" xr10:uidLastSave="{719D7441-C813-478F-A10E-404459D27170}"/>
  <bookViews>
    <workbookView xWindow="345" yWindow="345" windowWidth="25575" windowHeight="15375" tabRatio="500" xr2:uid="{00000000-000D-0000-FFFF-FFFF00000000}"/>
  </bookViews>
  <sheets>
    <sheet name="Employee Schedule" sheetId="1" r:id="rId1"/>
  </sheets>
  <definedNames>
    <definedName name="_xlnm.Print_Area" localSheetId="0">'Employee Schedule'!$A$1:$R$78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C25" i="1"/>
  <c r="C36" i="1"/>
  <c r="C47" i="1"/>
  <c r="C58" i="1"/>
  <c r="C69" i="1"/>
  <c r="R78" i="1"/>
  <c r="R77" i="1"/>
  <c r="R76" i="1"/>
  <c r="R75" i="1"/>
  <c r="R74" i="1"/>
  <c r="R73" i="1"/>
  <c r="R72" i="1"/>
  <c r="R71" i="1"/>
  <c r="R67" i="1"/>
  <c r="R66" i="1"/>
  <c r="R65" i="1"/>
  <c r="R64" i="1"/>
  <c r="R63" i="1"/>
  <c r="R62" i="1"/>
  <c r="R61" i="1"/>
  <c r="R60" i="1"/>
  <c r="R56" i="1"/>
  <c r="R55" i="1"/>
  <c r="R54" i="1"/>
  <c r="R53" i="1"/>
  <c r="R52" i="1"/>
  <c r="R51" i="1"/>
  <c r="R50" i="1"/>
  <c r="R49" i="1"/>
  <c r="R45" i="1"/>
  <c r="R44" i="1"/>
  <c r="R43" i="1"/>
  <c r="R42" i="1"/>
  <c r="R41" i="1"/>
  <c r="R40" i="1"/>
  <c r="R39" i="1"/>
  <c r="R38" i="1"/>
  <c r="R34" i="1"/>
  <c r="R33" i="1"/>
  <c r="R32" i="1"/>
  <c r="R31" i="1"/>
  <c r="R30" i="1"/>
  <c r="R29" i="1"/>
  <c r="R28" i="1"/>
  <c r="R27" i="1"/>
  <c r="R23" i="1"/>
  <c r="R22" i="1"/>
  <c r="R21" i="1"/>
  <c r="R20" i="1"/>
  <c r="R19" i="1"/>
  <c r="R18" i="1"/>
  <c r="R17" i="1"/>
  <c r="R16" i="1"/>
  <c r="R5" i="1"/>
  <c r="R6" i="1"/>
  <c r="R7" i="1"/>
  <c r="R8" i="1"/>
  <c r="R9" i="1"/>
  <c r="R10" i="1"/>
  <c r="R11" i="1"/>
  <c r="R12" i="1"/>
  <c r="C3" i="1"/>
</calcChain>
</file>

<file path=xl/sharedStrings.xml><?xml version="1.0" encoding="utf-8"?>
<sst xmlns="http://schemas.openxmlformats.org/spreadsheetml/2006/main" count="507" uniqueCount="42">
  <si>
    <t>MON</t>
  </si>
  <si>
    <t>TUES</t>
  </si>
  <si>
    <t>WED</t>
  </si>
  <si>
    <t>THURS</t>
  </si>
  <si>
    <t>FRI</t>
  </si>
  <si>
    <t>SAT</t>
  </si>
  <si>
    <t>SUN</t>
  </si>
  <si>
    <t>– OFF –</t>
  </si>
  <si>
    <t>TOTAL</t>
  </si>
  <si>
    <t>7:00 AM</t>
  </si>
  <si>
    <t>8:00 AM</t>
  </si>
  <si>
    <t>9:00 AM</t>
  </si>
  <si>
    <t>10:00 AM</t>
  </si>
  <si>
    <t>11:00 AM</t>
  </si>
  <si>
    <t>12:00 PM</t>
  </si>
  <si>
    <t>1:00 PM</t>
  </si>
  <si>
    <t>2:00 PM</t>
  </si>
  <si>
    <t>3:00 PM</t>
  </si>
  <si>
    <t>4:00 PM</t>
  </si>
  <si>
    <t>5:00 PM</t>
  </si>
  <si>
    <t>6:00 PM</t>
  </si>
  <si>
    <t>7:00 PM</t>
  </si>
  <si>
    <t>ID NO.</t>
  </si>
  <si>
    <t>Nathan M.</t>
  </si>
  <si>
    <t>Jenn C.</t>
  </si>
  <si>
    <t>Daniel H.</t>
  </si>
  <si>
    <t>Lucas J.</t>
  </si>
  <si>
    <t>Steve J.</t>
  </si>
  <si>
    <t>Laurie O.</t>
  </si>
  <si>
    <t>Front of store</t>
  </si>
  <si>
    <t>Front of Store</t>
  </si>
  <si>
    <t>Bread</t>
  </si>
  <si>
    <t>Pastries</t>
  </si>
  <si>
    <t>Cakes</t>
  </si>
  <si>
    <t>Pies</t>
  </si>
  <si>
    <t>Manager</t>
  </si>
  <si>
    <t>Kelly B.</t>
  </si>
  <si>
    <t>Cindy Y.</t>
  </si>
  <si>
    <t>Decoration</t>
  </si>
  <si>
    <t>EMPLOYEE SCHEDULE</t>
  </si>
  <si>
    <t xml:space="preserve"> NAME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</si>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</sst>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Gill Sans MT"/>
      <family val="2"/>
    </font>
    <font>
      <sz val="9"/>
      <color theme="0"/>
      <name val="Century Gothic"/>
      <family val="2"/>
    </font>
    <font>
      <sz val="9"/>
      <color theme="1"/>
      <name val="Century Gothic"/>
      <family val="2"/>
    </font>
    <font>
      <b/>
      <sz val="14"/>
      <color theme="0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sz val="10"/>
      <color theme="1"/>
      <name val="Century Gothic"/>
      <family val="2"/>
    </font>
    <font>
      <b/>
      <u/>
      <sz val="4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61764B"/>
        <bgColor indexed="64"/>
      </patternFill>
    </fill>
    <fill>
      <patternFill patternType="solid">
        <fgColor rgb="FFFAD6A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rgb="FF61764B"/>
      </bottom>
      <diagonal/>
    </border>
    <border>
      <left/>
      <right/>
      <top style="hair">
        <color rgb="FF61764B"/>
      </top>
      <bottom style="hair">
        <color rgb="FF61764B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 applyFill="1" applyBorder="1"/>
    <xf numFmtId="0" fontId="2" fillId="0" borderId="0" xfId="0" applyFont="1" applyBorder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18" fontId="5" fillId="2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 indent="1"/>
    </xf>
    <xf numFmtId="0" fontId="8" fillId="0" borderId="2" xfId="0" applyFont="1" applyFill="1" applyBorder="1" applyAlignment="1">
      <alignment vertical="center" wrapText="1"/>
    </xf>
    <xf numFmtId="14" fontId="6" fillId="3" borderId="0" xfId="0" applyNumberFormat="1" applyFont="1" applyFill="1" applyBorder="1" applyAlignment="1">
      <alignment horizontal="center" vertical="center" wrapText="1"/>
    </xf>
    <xf numFmtId="14" fontId="6" fillId="3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B9CF7881-0C8D-4E66-A2E7-495EFBBD595B}"/>
  </cellStyles>
  <dxfs count="2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23" formatCode="h:mm\ AM/PM"/>
      <fill>
        <patternFill patternType="none">
          <fgColor indexed="64"/>
          <bgColor auto="1"/>
        </patternFill>
      </fill>
      <alignment vertical="center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/>
      <border diagonalUp="0" diagonalDown="0" outline="0">
        <left/>
        <right/>
        <top style="hair">
          <color rgb="FF61764B"/>
        </top>
        <bottom style="hair">
          <color rgb="FF61764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1" justifyLastLine="0" shrinkToFit="0"/>
      <border diagonalUp="0" diagonalDown="0" outline="0">
        <left/>
        <right/>
        <top style="hair">
          <color rgb="FF61764B"/>
        </top>
        <bottom style="hair">
          <color rgb="FF61764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  <border diagonalUp="0" diagonalDown="0" outline="0">
        <left/>
        <right/>
        <top style="hair">
          <color rgb="FF61764B"/>
        </top>
        <bottom style="hair">
          <color rgb="FF61764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  <border diagonalUp="0" diagonalDown="0" outline="0">
        <left/>
        <right/>
        <top style="hair">
          <color rgb="FF61764B"/>
        </top>
        <bottom style="hair">
          <color rgb="FF61764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  <border diagonalUp="0" diagonalDown="0" outline="0">
        <left/>
        <right/>
        <top style="hair">
          <color rgb="FF61764B"/>
        </top>
        <bottom style="hair">
          <color rgb="FF61764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  <border diagonalUp="0" diagonalDown="0" outline="0">
        <left/>
        <right/>
        <top style="hair">
          <color rgb="FF61764B"/>
        </top>
        <bottom style="hair">
          <color rgb="FF61764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  <border diagonalUp="0" diagonalDown="0" outline="0">
        <left/>
        <right/>
        <top style="hair">
          <color rgb="FF61764B"/>
        </top>
        <bottom style="hair">
          <color rgb="FF61764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  <border diagonalUp="0" diagonalDown="0" outline="0">
        <left/>
        <right/>
        <top style="hair">
          <color rgb="FF61764B"/>
        </top>
        <bottom style="hair">
          <color rgb="FF61764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  <border diagonalUp="0" diagonalDown="0" outline="0">
        <left/>
        <right/>
        <top style="hair">
          <color rgb="FF61764B"/>
        </top>
        <bottom style="hair">
          <color rgb="FF61764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  <border diagonalUp="0" diagonalDown="0" outline="0">
        <left/>
        <right/>
        <top style="hair">
          <color rgb="FF61764B"/>
        </top>
        <bottom style="hair">
          <color rgb="FF61764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  <border diagonalUp="0" diagonalDown="0" outline="0">
        <left/>
        <right/>
        <top style="hair">
          <color rgb="FF61764B"/>
        </top>
        <bottom style="hair">
          <color rgb="FF61764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  <border diagonalUp="0" diagonalDown="0" outline="0">
        <left/>
        <right/>
        <top style="hair">
          <color rgb="FF61764B"/>
        </top>
        <bottom style="hair">
          <color rgb="FF61764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  <border diagonalUp="0" diagonalDown="0" outline="0">
        <left/>
        <right/>
        <top style="hair">
          <color rgb="FF61764B"/>
        </top>
        <bottom style="hair">
          <color rgb="FF61764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  <border diagonalUp="0" diagonalDown="0" outline="0">
        <left/>
        <right/>
        <top style="hair">
          <color rgb="FF61764B"/>
        </top>
        <bottom style="hair">
          <color rgb="FF61764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  <border diagonalUp="0" diagonalDown="0" outline="0">
        <left/>
        <right/>
        <top style="hair">
          <color rgb="FF61764B"/>
        </top>
        <bottom style="hair">
          <color rgb="FF61764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  <border diagonalUp="0" diagonalDown="0" outline="0">
        <left/>
        <right/>
        <top style="hair">
          <color rgb="FF61764B"/>
        </top>
        <bottom style="hair">
          <color rgb="FF61764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/>
      <border diagonalUp="0" diagonalDown="0" outline="0">
        <left/>
        <right/>
        <top style="hair">
          <color rgb="FF61764B"/>
        </top>
        <bottom style="hair">
          <color rgb="FF61764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vertical="center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vertical="center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vertical="center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vertical="center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vertical="center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numFmt numFmtId="23" formatCode="h:mm\ AM/PM"/>
      <fill>
        <patternFill patternType="none">
          <fgColor indexed="64"/>
          <bgColor auto="1"/>
        </patternFill>
      </fill>
      <alignment vertical="center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numFmt numFmtId="23" formatCode="h:mm\ AM/PM"/>
      <fill>
        <patternFill patternType="none">
          <fgColor indexed="64"/>
          <bgColor auto="1"/>
        </patternFill>
      </fill>
      <alignment vertical="center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numFmt numFmtId="23" formatCode="h:mm\ AM/PM"/>
      <fill>
        <patternFill patternType="none">
          <fgColor indexed="64"/>
          <bgColor auto="1"/>
        </patternFill>
      </fill>
      <alignment vertical="center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numFmt numFmtId="23" formatCode="h:mm\ AM/PM"/>
      <fill>
        <patternFill patternType="none">
          <fgColor indexed="64"/>
          <bgColor auto="1"/>
        </patternFill>
      </fill>
      <alignment vertical="center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numFmt numFmtId="23" formatCode="h:mm\ AM/PM"/>
      <fill>
        <patternFill patternType="none">
          <fgColor indexed="64"/>
          <bgColor auto="1"/>
        </patternFill>
      </fill>
      <alignment vertical="center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solid">
          <fgColor indexed="64"/>
          <bgColor theme="9" tint="0.79998168889431442"/>
        </patternFill>
      </fill>
      <alignment vertical="center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numFmt numFmtId="23" formatCode="h:mm\ AM/PM"/>
      <fill>
        <patternFill patternType="solid">
          <fgColor indexed="64"/>
          <bgColor rgb="FF61764B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numFmt numFmtId="23" formatCode="h:mm\ AM/PM"/>
      <fill>
        <patternFill patternType="solid">
          <fgColor indexed="64"/>
          <bgColor rgb="FF61764B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4" tint="-0.499984740745262"/>
        </left>
        <right style="thin">
          <color theme="4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numFmt numFmtId="23" formatCode="h:mm\ AM/PM"/>
      <alignment vertical="center" textRotation="0" wrapText="1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numFmt numFmtId="23" formatCode="h:mm\ AM/PM"/>
      <fill>
        <patternFill patternType="solid">
          <fgColor indexed="64"/>
          <bgColor rgb="FF61764B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numFmt numFmtId="23" formatCode="h:mm\ AM/PM"/>
      <fill>
        <patternFill patternType="solid">
          <fgColor indexed="64"/>
          <bgColor rgb="FF61764B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numFmt numFmtId="23" formatCode="h:mm\ AM/PM"/>
      <fill>
        <patternFill patternType="solid">
          <fgColor indexed="64"/>
          <bgColor rgb="FF61764B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4" tint="-0.499984740745262"/>
        </left>
        <right style="thin">
          <color theme="4" tint="-0.499984740745262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numFmt numFmtId="23" formatCode="h:mm\ AM/PM"/>
      <fill>
        <patternFill patternType="solid">
          <fgColor indexed="64"/>
          <bgColor rgb="FF61764B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4" tint="-0.499984740745262"/>
        </left>
        <right style="thin">
          <color theme="4" tint="-0.499984740745262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numFmt numFmtId="23" formatCode="h:mm\ AM/PM"/>
      <fill>
        <patternFill patternType="solid">
          <fgColor indexed="64"/>
          <bgColor rgb="FF61764B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4" tint="-0.499984740745262"/>
        </left>
        <right style="thin">
          <color theme="4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Medium7"/>
  <colors>
    <mruColors>
      <color rgb="FFFAD6A5"/>
      <color rgb="FFFDEBD3"/>
      <color rgb="FFFBDCB3"/>
      <color rgb="FF61764B"/>
      <color rgb="FF00BD32"/>
      <color rgb="FF03C25B"/>
      <color rgb="FFDAF3F0"/>
      <color rgb="FFE4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ON" displayName="MON" ref="B4:R12" totalsRowShown="0" headerRowDxfId="215" dataDxfId="0">
  <autoFilter ref="B4:R1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00000000-0010-0000-0000-000001000000}" name="ID NO." dataDxfId="17" totalsRowDxfId="214"/>
    <tableColumn id="17" xr3:uid="{00000000-0010-0000-0000-000011000000}" name=" NAME" dataDxfId="16" totalsRowDxfId="213"/>
    <tableColumn id="2" xr3:uid="{00000000-0010-0000-0000-000002000000}" name="7:00 AM" dataDxfId="15" totalsRowDxfId="212"/>
    <tableColumn id="3" xr3:uid="{00000000-0010-0000-0000-000003000000}" name="8:00 AM" dataDxfId="14" totalsRowDxfId="211"/>
    <tableColumn id="4" xr3:uid="{00000000-0010-0000-0000-000004000000}" name="9:00 AM" dataDxfId="13" totalsRowDxfId="210"/>
    <tableColumn id="5" xr3:uid="{00000000-0010-0000-0000-000005000000}" name="10:00 AM" dataDxfId="12" totalsRowDxfId="209"/>
    <tableColumn id="6" xr3:uid="{00000000-0010-0000-0000-000006000000}" name="11:00 AM" dataDxfId="11" totalsRowDxfId="208"/>
    <tableColumn id="7" xr3:uid="{00000000-0010-0000-0000-000007000000}" name="12:00 PM" dataDxfId="10" totalsRowDxfId="207"/>
    <tableColumn id="8" xr3:uid="{00000000-0010-0000-0000-000008000000}" name="1:00 PM" dataDxfId="9" totalsRowDxfId="206"/>
    <tableColumn id="9" xr3:uid="{00000000-0010-0000-0000-000009000000}" name="2:00 PM" dataDxfId="8" totalsRowDxfId="205"/>
    <tableColumn id="10" xr3:uid="{00000000-0010-0000-0000-00000A000000}" name="3:00 PM" dataDxfId="7" totalsRowDxfId="204"/>
    <tableColumn id="11" xr3:uid="{00000000-0010-0000-0000-00000B000000}" name="4:00 PM" dataDxfId="6" totalsRowDxfId="203"/>
    <tableColumn id="12" xr3:uid="{00000000-0010-0000-0000-00000C000000}" name="5:00 PM" dataDxfId="5" totalsRowDxfId="202"/>
    <tableColumn id="13" xr3:uid="{00000000-0010-0000-0000-00000D000000}" name="6:00 PM" dataDxfId="4" totalsRowDxfId="201"/>
    <tableColumn id="14" xr3:uid="{00000000-0010-0000-0000-00000E000000}" name="7:00 PM" dataDxfId="3" totalsRowDxfId="200"/>
    <tableColumn id="15" xr3:uid="{00000000-0010-0000-0000-00000F000000}" name="– OFF –" dataDxfId="2" totalsRowDxfId="199"/>
    <tableColumn id="16" xr3:uid="{00000000-0010-0000-0000-000010000000}" name="TOTAL" dataDxfId="1" totalsRowDxfId="198">
      <calculatedColumnFormula>COUNTIF(MON[[#This Row],[7:00 AM]:[7:00 PM]],"*")</calculatedColumnFormula>
    </tableColumn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ON_3" displayName="MON_3" ref="B15:R23" totalsRowShown="0" headerRowDxfId="197" dataDxfId="107">
  <autoFilter ref="B15:R23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00000000-0010-0000-0100-000001000000}" name="ID NO." dataDxfId="102" totalsRowDxfId="196"/>
    <tableColumn id="17" xr3:uid="{00000000-0010-0000-0100-000011000000}" name=" NAME" dataDxfId="101" totalsRowDxfId="195"/>
    <tableColumn id="2" xr3:uid="{00000000-0010-0000-0100-000002000000}" name="7:00 AM" dataDxfId="100" totalsRowDxfId="194"/>
    <tableColumn id="3" xr3:uid="{00000000-0010-0000-0100-000003000000}" name="8:00 AM" dataDxfId="99" totalsRowDxfId="193"/>
    <tableColumn id="4" xr3:uid="{00000000-0010-0000-0100-000004000000}" name="9:00 AM" dataDxfId="98" totalsRowDxfId="192"/>
    <tableColumn id="5" xr3:uid="{00000000-0010-0000-0100-000005000000}" name="10:00 AM" dataDxfId="97" totalsRowDxfId="191"/>
    <tableColumn id="6" xr3:uid="{00000000-0010-0000-0100-000006000000}" name="11:00 AM" dataDxfId="96" totalsRowDxfId="190"/>
    <tableColumn id="7" xr3:uid="{00000000-0010-0000-0100-000007000000}" name="12:00 PM" dataDxfId="95" totalsRowDxfId="189"/>
    <tableColumn id="8" xr3:uid="{00000000-0010-0000-0100-000008000000}" name="1:00 PM" dataDxfId="94" totalsRowDxfId="188"/>
    <tableColumn id="9" xr3:uid="{00000000-0010-0000-0100-000009000000}" name="2:00 PM" dataDxfId="93" totalsRowDxfId="187"/>
    <tableColumn id="10" xr3:uid="{00000000-0010-0000-0100-00000A000000}" name="3:00 PM" dataDxfId="92" totalsRowDxfId="186"/>
    <tableColumn id="11" xr3:uid="{00000000-0010-0000-0100-00000B000000}" name="4:00 PM" dataDxfId="91" totalsRowDxfId="185"/>
    <tableColumn id="12" xr3:uid="{00000000-0010-0000-0100-00000C000000}" name="5:00 PM" dataDxfId="90" totalsRowDxfId="184"/>
    <tableColumn id="13" xr3:uid="{00000000-0010-0000-0100-00000D000000}" name="6:00 PM" dataDxfId="89" totalsRowDxfId="183"/>
    <tableColumn id="14" xr3:uid="{00000000-0010-0000-0100-00000E000000}" name="7:00 PM" dataDxfId="88" totalsRowDxfId="182"/>
    <tableColumn id="15" xr3:uid="{00000000-0010-0000-0100-00000F000000}" name="– OFF –" dataDxfId="87" totalsRowDxfId="181"/>
    <tableColumn id="16" xr3:uid="{00000000-0010-0000-0100-000010000000}" name="TOTAL" dataDxfId="86" totalsRowDxfId="180">
      <calculatedColumnFormula>COUNTIF(MON_3[[#This Row],[7:00 AM]:[7:00 PM]],"*")</calculatedColumnFormula>
    </tableColumn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MON_4" displayName="MON_4" ref="B26:R34" totalsRowShown="0" headerRowDxfId="217" dataDxfId="106">
  <autoFilter ref="B26:R34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00000000-0010-0000-0200-000001000000}" name="ID NO." dataDxfId="85"/>
    <tableColumn id="17" xr3:uid="{00000000-0010-0000-0200-000011000000}" name=" NAME" dataDxfId="84"/>
    <tableColumn id="2" xr3:uid="{00000000-0010-0000-0200-000002000000}" name="7:00 AM" dataDxfId="83"/>
    <tableColumn id="3" xr3:uid="{00000000-0010-0000-0200-000003000000}" name="8:00 AM" dataDxfId="82"/>
    <tableColumn id="4" xr3:uid="{00000000-0010-0000-0200-000004000000}" name="9:00 AM" dataDxfId="81"/>
    <tableColumn id="5" xr3:uid="{00000000-0010-0000-0200-000005000000}" name="10:00 AM" dataDxfId="80"/>
    <tableColumn id="6" xr3:uid="{00000000-0010-0000-0200-000006000000}" name="11:00 AM" dataDxfId="79"/>
    <tableColumn id="7" xr3:uid="{00000000-0010-0000-0200-000007000000}" name="12:00 PM" dataDxfId="78"/>
    <tableColumn id="8" xr3:uid="{00000000-0010-0000-0200-000008000000}" name="1:00 PM" dataDxfId="77"/>
    <tableColumn id="9" xr3:uid="{00000000-0010-0000-0200-000009000000}" name="2:00 PM" dataDxfId="76"/>
    <tableColumn id="10" xr3:uid="{00000000-0010-0000-0200-00000A000000}" name="3:00 PM" dataDxfId="75"/>
    <tableColumn id="11" xr3:uid="{00000000-0010-0000-0200-00000B000000}" name="4:00 PM" dataDxfId="74"/>
    <tableColumn id="12" xr3:uid="{00000000-0010-0000-0200-00000C000000}" name="5:00 PM" dataDxfId="73"/>
    <tableColumn id="13" xr3:uid="{00000000-0010-0000-0200-00000D000000}" name="6:00 PM" dataDxfId="72"/>
    <tableColumn id="14" xr3:uid="{00000000-0010-0000-0200-00000E000000}" name="7:00 PM" dataDxfId="71"/>
    <tableColumn id="15" xr3:uid="{00000000-0010-0000-0200-00000F000000}" name="– OFF –" dataDxfId="70"/>
    <tableColumn id="16" xr3:uid="{00000000-0010-0000-0200-000010000000}" name="TOTAL" dataDxfId="69">
      <calculatedColumnFormula>COUNTIF(MON_4[[#This Row],[7:00 AM]:[7:00 PM]],"*")</calculatedColumnFormula>
    </tableColumn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MON_5" displayName="MON_5" ref="B37:R45" totalsRowShown="0" headerRowDxfId="179" dataDxfId="178">
  <autoFilter ref="B37:R45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00000000-0010-0000-0300-000001000000}" name="ID NO." dataDxfId="124" totalsRowDxfId="177"/>
    <tableColumn id="17" xr3:uid="{00000000-0010-0000-0300-000011000000}" name="NAME" dataDxfId="123" totalsRowDxfId="176"/>
    <tableColumn id="2" xr3:uid="{00000000-0010-0000-0300-000002000000}" name="7:00 AM" dataDxfId="122" totalsRowDxfId="175"/>
    <tableColumn id="3" xr3:uid="{00000000-0010-0000-0300-000003000000}" name="8:00 AM" dataDxfId="121" totalsRowDxfId="174"/>
    <tableColumn id="4" xr3:uid="{00000000-0010-0000-0300-000004000000}" name="9:00 AM" dataDxfId="120" totalsRowDxfId="173"/>
    <tableColumn id="5" xr3:uid="{00000000-0010-0000-0300-000005000000}" name="10:00 AM" dataDxfId="119" totalsRowDxfId="172"/>
    <tableColumn id="6" xr3:uid="{00000000-0010-0000-0300-000006000000}" name="11:00 AM" dataDxfId="118" totalsRowDxfId="171"/>
    <tableColumn id="7" xr3:uid="{00000000-0010-0000-0300-000007000000}" name="12:00 PM" dataDxfId="117" totalsRowDxfId="170"/>
    <tableColumn id="8" xr3:uid="{00000000-0010-0000-0300-000008000000}" name="1:00 PM" dataDxfId="116" totalsRowDxfId="169"/>
    <tableColumn id="9" xr3:uid="{00000000-0010-0000-0300-000009000000}" name="2:00 PM" dataDxfId="115" totalsRowDxfId="168"/>
    <tableColumn id="10" xr3:uid="{00000000-0010-0000-0300-00000A000000}" name="3:00 PM" dataDxfId="114" totalsRowDxfId="167"/>
    <tableColumn id="11" xr3:uid="{00000000-0010-0000-0300-00000B000000}" name="4:00 PM" dataDxfId="113" totalsRowDxfId="166"/>
    <tableColumn id="12" xr3:uid="{00000000-0010-0000-0300-00000C000000}" name="5:00 PM" dataDxfId="112" totalsRowDxfId="165"/>
    <tableColumn id="13" xr3:uid="{00000000-0010-0000-0300-00000D000000}" name="6:00 PM" dataDxfId="111" totalsRowDxfId="164"/>
    <tableColumn id="14" xr3:uid="{00000000-0010-0000-0300-00000E000000}" name="7:00 PM" dataDxfId="110" totalsRowDxfId="163"/>
    <tableColumn id="15" xr3:uid="{00000000-0010-0000-0300-00000F000000}" name="– OFF –" dataDxfId="109" totalsRowDxfId="162"/>
    <tableColumn id="16" xr3:uid="{00000000-0010-0000-0300-000010000000}" name="TOTAL" dataDxfId="108" totalsRowDxfId="161">
      <calculatedColumnFormula>COUNTIF(MON_5[[#This Row],[7:00 AM]:[7:00 PM]],"*")</calculatedColumnFormula>
    </tableColumn>
  </tableColumns>
  <tableStyleInfo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MON_6" displayName="MON_6" ref="B48:R56" totalsRowShown="0" headerRowDxfId="160" dataDxfId="105">
  <autoFilter ref="B48:R56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00000000-0010-0000-0400-000001000000}" name="ID NO." dataDxfId="68" totalsRowDxfId="159"/>
    <tableColumn id="17" xr3:uid="{00000000-0010-0000-0400-000011000000}" name=" NAME" dataDxfId="67" totalsRowDxfId="158"/>
    <tableColumn id="2" xr3:uid="{00000000-0010-0000-0400-000002000000}" name="7:00 AM" dataDxfId="66" totalsRowDxfId="157"/>
    <tableColumn id="3" xr3:uid="{00000000-0010-0000-0400-000003000000}" name="8:00 AM" dataDxfId="65" totalsRowDxfId="156"/>
    <tableColumn id="4" xr3:uid="{00000000-0010-0000-0400-000004000000}" name="9:00 AM" dataDxfId="64" totalsRowDxfId="155"/>
    <tableColumn id="5" xr3:uid="{00000000-0010-0000-0400-000005000000}" name="10:00 AM" dataDxfId="63" totalsRowDxfId="154"/>
    <tableColumn id="6" xr3:uid="{00000000-0010-0000-0400-000006000000}" name="11:00 AM" dataDxfId="62" totalsRowDxfId="153"/>
    <tableColumn id="7" xr3:uid="{00000000-0010-0000-0400-000007000000}" name="12:00 PM" dataDxfId="61" totalsRowDxfId="152"/>
    <tableColumn id="8" xr3:uid="{00000000-0010-0000-0400-000008000000}" name="1:00 PM" dataDxfId="60" totalsRowDxfId="151"/>
    <tableColumn id="9" xr3:uid="{00000000-0010-0000-0400-000009000000}" name="2:00 PM" dataDxfId="59" totalsRowDxfId="150"/>
    <tableColumn id="10" xr3:uid="{00000000-0010-0000-0400-00000A000000}" name="3:00 PM" dataDxfId="58" totalsRowDxfId="149"/>
    <tableColumn id="11" xr3:uid="{00000000-0010-0000-0400-00000B000000}" name="4:00 PM" dataDxfId="57" totalsRowDxfId="148"/>
    <tableColumn id="12" xr3:uid="{00000000-0010-0000-0400-00000C000000}" name="5:00 PM" dataDxfId="56" totalsRowDxfId="147"/>
    <tableColumn id="13" xr3:uid="{00000000-0010-0000-0400-00000D000000}" name="6:00 PM" dataDxfId="55" totalsRowDxfId="146"/>
    <tableColumn id="14" xr3:uid="{00000000-0010-0000-0400-00000E000000}" name="7:00 PM" dataDxfId="54" totalsRowDxfId="145"/>
    <tableColumn id="15" xr3:uid="{00000000-0010-0000-0400-00000F000000}" name="– OFF –" dataDxfId="53" totalsRowDxfId="144"/>
    <tableColumn id="16" xr3:uid="{00000000-0010-0000-0400-000010000000}" name="TOTAL" dataDxfId="52" totalsRowDxfId="143">
      <calculatedColumnFormula>COUNTIF(MON_6[[#This Row],[7:00 AM]:[7:00 PM]],"*")</calculatedColumnFormula>
    </tableColumn>
  </tableColumns>
  <tableStyleInfo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MON_7" displayName="MON_7" ref="B59:R67" totalsRowShown="0" headerRowDxfId="142" dataDxfId="104">
  <autoFilter ref="B59:R67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00000000-0010-0000-0500-000001000000}" name="ID NO." dataDxfId="51" totalsRowDxfId="141"/>
    <tableColumn id="17" xr3:uid="{00000000-0010-0000-0500-000011000000}" name=" NAME" dataDxfId="50" totalsRowDxfId="140"/>
    <tableColumn id="2" xr3:uid="{00000000-0010-0000-0500-000002000000}" name="7:00 AM" dataDxfId="49" totalsRowDxfId="139"/>
    <tableColumn id="3" xr3:uid="{00000000-0010-0000-0500-000003000000}" name="8:00 AM" dataDxfId="48" totalsRowDxfId="138"/>
    <tableColumn id="4" xr3:uid="{00000000-0010-0000-0500-000004000000}" name="9:00 AM" dataDxfId="47" totalsRowDxfId="137"/>
    <tableColumn id="5" xr3:uid="{00000000-0010-0000-0500-000005000000}" name="10:00 AM" dataDxfId="46" totalsRowDxfId="136"/>
    <tableColumn id="6" xr3:uid="{00000000-0010-0000-0500-000006000000}" name="11:00 AM" dataDxfId="45" totalsRowDxfId="135"/>
    <tableColumn id="7" xr3:uid="{00000000-0010-0000-0500-000007000000}" name="12:00 PM" dataDxfId="44" totalsRowDxfId="134"/>
    <tableColumn id="8" xr3:uid="{00000000-0010-0000-0500-000008000000}" name="1:00 PM" dataDxfId="43" totalsRowDxfId="133"/>
    <tableColumn id="9" xr3:uid="{00000000-0010-0000-0500-000009000000}" name="2:00 PM" dataDxfId="42" totalsRowDxfId="132"/>
    <tableColumn id="10" xr3:uid="{00000000-0010-0000-0500-00000A000000}" name="3:00 PM" dataDxfId="41" totalsRowDxfId="131"/>
    <tableColumn id="11" xr3:uid="{00000000-0010-0000-0500-00000B000000}" name="4:00 PM" dataDxfId="40" totalsRowDxfId="130"/>
    <tableColumn id="12" xr3:uid="{00000000-0010-0000-0500-00000C000000}" name="5:00 PM" dataDxfId="39" totalsRowDxfId="129"/>
    <tableColumn id="13" xr3:uid="{00000000-0010-0000-0500-00000D000000}" name="6:00 PM" dataDxfId="38" totalsRowDxfId="128"/>
    <tableColumn id="14" xr3:uid="{00000000-0010-0000-0500-00000E000000}" name="7:00 PM" dataDxfId="37" totalsRowDxfId="127"/>
    <tableColumn id="15" xr3:uid="{00000000-0010-0000-0500-00000F000000}" name="– OFF –" dataDxfId="36" totalsRowDxfId="126"/>
    <tableColumn id="16" xr3:uid="{00000000-0010-0000-0500-000010000000}" name="TOTAL" dataDxfId="35" totalsRowDxfId="125">
      <calculatedColumnFormula>COUNTIF(MON_7[[#This Row],[7:00 AM]:[7:00 PM]],"*")</calculatedColumnFormula>
    </tableColumn>
  </tableColumns>
  <tableStyleInfo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MON_8" displayName="MON_8" ref="B70:R78" totalsRowShown="0" headerRowDxfId="216" dataDxfId="103">
  <autoFilter ref="B70:R78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00000000-0010-0000-0600-000001000000}" name="ID NO." dataDxfId="34"/>
    <tableColumn id="17" xr3:uid="{00000000-0010-0000-0600-000011000000}" name=" NAME" dataDxfId="33"/>
    <tableColumn id="2" xr3:uid="{00000000-0010-0000-0600-000002000000}" name="7:00 AM" dataDxfId="32" totalsRowDxfId="232"/>
    <tableColumn id="3" xr3:uid="{00000000-0010-0000-0600-000003000000}" name="8:00 AM" dataDxfId="31" totalsRowDxfId="231"/>
    <tableColumn id="4" xr3:uid="{00000000-0010-0000-0600-000004000000}" name="9:00 AM" dataDxfId="30" totalsRowDxfId="230"/>
    <tableColumn id="5" xr3:uid="{00000000-0010-0000-0600-000005000000}" name="10:00 AM" dataDxfId="29" totalsRowDxfId="229"/>
    <tableColumn id="6" xr3:uid="{00000000-0010-0000-0600-000006000000}" name="11:00 AM" dataDxfId="28" totalsRowDxfId="228"/>
    <tableColumn id="7" xr3:uid="{00000000-0010-0000-0600-000007000000}" name="12:00 PM" dataDxfId="27" totalsRowDxfId="227"/>
    <tableColumn id="8" xr3:uid="{00000000-0010-0000-0600-000008000000}" name="1:00 PM" dataDxfId="26" totalsRowDxfId="226"/>
    <tableColumn id="9" xr3:uid="{00000000-0010-0000-0600-000009000000}" name="2:00 PM" dataDxfId="25" totalsRowDxfId="225"/>
    <tableColumn id="10" xr3:uid="{00000000-0010-0000-0600-00000A000000}" name="3:00 PM" dataDxfId="24" totalsRowDxfId="224"/>
    <tableColumn id="11" xr3:uid="{00000000-0010-0000-0600-00000B000000}" name="4:00 PM" dataDxfId="23" totalsRowDxfId="223"/>
    <tableColumn id="12" xr3:uid="{00000000-0010-0000-0600-00000C000000}" name="5:00 PM" dataDxfId="22" totalsRowDxfId="222"/>
    <tableColumn id="13" xr3:uid="{00000000-0010-0000-0600-00000D000000}" name="6:00 PM" dataDxfId="21" totalsRowDxfId="221"/>
    <tableColumn id="14" xr3:uid="{00000000-0010-0000-0600-00000E000000}" name="7:00 PM" dataDxfId="20" totalsRowDxfId="220"/>
    <tableColumn id="15" xr3:uid="{00000000-0010-0000-0600-00000F000000}" name="– OFF –" dataDxfId="19" totalsRowDxfId="219"/>
    <tableColumn id="16" xr3:uid="{00000000-0010-0000-0600-000010000000}" name="TOTAL" dataDxfId="18" totalsRowDxfId="218">
      <calculatedColumnFormula>COUNTIF(MON_8[[#This Row],[7:00 AM]:[7:00 PM]],"*")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</sheetPr>
  <dimension ref="B1:T81"/>
  <sheetViews>
    <sheetView showGridLines="0" tabSelected="1" view="pageBreakPreview" topLeftCell="A64" zoomScale="60" zoomScaleNormal="100" workbookViewId="0">
      <selection activeCell="J39" sqref="J39"/>
    </sheetView>
  </sheetViews>
  <sheetFormatPr defaultColWidth="10.875" defaultRowHeight="19.5" x14ac:dyDescent="0.4"/>
  <cols>
    <col min="1" max="1" width="3.125" style="2" customWidth="1"/>
    <col min="2" max="2" width="13.125" style="2" customWidth="1"/>
    <col min="3" max="3" width="17.5" style="2" customWidth="1"/>
    <col min="4" max="6" width="13.125" style="2" customWidth="1"/>
    <col min="7" max="8" width="13.875" style="2" customWidth="1"/>
    <col min="9" max="9" width="13.625" style="2" customWidth="1"/>
    <col min="10" max="16" width="13.125" style="2" customWidth="1"/>
    <col min="17" max="18" width="10.875" style="2" customWidth="1"/>
    <col min="19" max="19" width="3.125" style="2" customWidth="1"/>
    <col min="20" max="20" width="10.875" style="2" customWidth="1"/>
    <col min="21" max="16384" width="10.875" style="2"/>
  </cols>
  <sheetData>
    <row r="1" spans="2:18" ht="76.5" customHeight="1" x14ac:dyDescent="0.4">
      <c r="B1" s="23" t="s">
        <v>39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2:18" customFormat="1" ht="15.75" x14ac:dyDescent="0.25"/>
    <row r="3" spans="2:18" ht="30" customHeight="1" x14ac:dyDescent="0.4">
      <c r="B3" s="21" t="s">
        <v>0</v>
      </c>
      <c r="C3" s="22">
        <f>D2</f>
        <v>0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2:18" ht="30" customHeight="1" x14ac:dyDescent="0.4">
      <c r="B4" s="7" t="s">
        <v>22</v>
      </c>
      <c r="C4" s="7" t="s">
        <v>40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7</v>
      </c>
      <c r="R4" s="8" t="s">
        <v>8</v>
      </c>
    </row>
    <row r="5" spans="2:18" ht="30" customHeight="1" x14ac:dyDescent="0.4">
      <c r="B5" s="15">
        <v>100012</v>
      </c>
      <c r="C5" s="16" t="s">
        <v>36</v>
      </c>
      <c r="D5" s="16" t="s">
        <v>32</v>
      </c>
      <c r="E5" s="16" t="s">
        <v>32</v>
      </c>
      <c r="F5" s="16" t="s">
        <v>32</v>
      </c>
      <c r="G5" s="16" t="s">
        <v>32</v>
      </c>
      <c r="H5" s="16" t="s">
        <v>32</v>
      </c>
      <c r="I5" s="16" t="s">
        <v>32</v>
      </c>
      <c r="J5" s="16"/>
      <c r="K5" s="16"/>
      <c r="L5" s="16"/>
      <c r="M5" s="16"/>
      <c r="N5" s="16"/>
      <c r="O5" s="16"/>
      <c r="P5" s="16"/>
      <c r="Q5" s="17"/>
      <c r="R5" s="15">
        <f>COUNTIF(MON[[#This Row],[7:00 AM]:[7:00 PM]],"*")</f>
        <v>6</v>
      </c>
    </row>
    <row r="6" spans="2:18" ht="30" customHeight="1" x14ac:dyDescent="0.4">
      <c r="B6" s="18">
        <v>100045</v>
      </c>
      <c r="C6" s="19" t="s">
        <v>37</v>
      </c>
      <c r="D6" s="19" t="s">
        <v>33</v>
      </c>
      <c r="E6" s="19" t="s">
        <v>33</v>
      </c>
      <c r="F6" s="19" t="s">
        <v>33</v>
      </c>
      <c r="G6" s="19" t="s">
        <v>33</v>
      </c>
      <c r="H6" s="19" t="s">
        <v>33</v>
      </c>
      <c r="I6" s="19" t="s">
        <v>33</v>
      </c>
      <c r="J6" s="19"/>
      <c r="K6" s="19"/>
      <c r="L6" s="19"/>
      <c r="M6" s="19"/>
      <c r="N6" s="19"/>
      <c r="O6" s="19"/>
      <c r="P6" s="19"/>
      <c r="Q6" s="20"/>
      <c r="R6" s="18">
        <f>COUNTIF(MON[[#This Row],[7:00 AM]:[7:00 PM]],"*")</f>
        <v>6</v>
      </c>
    </row>
    <row r="7" spans="2:18" ht="30" customHeight="1" x14ac:dyDescent="0.4">
      <c r="B7" s="18">
        <v>100007</v>
      </c>
      <c r="C7" s="19" t="s">
        <v>23</v>
      </c>
      <c r="D7" s="19"/>
      <c r="E7" s="19"/>
      <c r="F7" s="19"/>
      <c r="G7" s="19" t="s">
        <v>34</v>
      </c>
      <c r="H7" s="19" t="s">
        <v>34</v>
      </c>
      <c r="I7" s="19" t="s">
        <v>34</v>
      </c>
      <c r="J7" s="19" t="s">
        <v>34</v>
      </c>
      <c r="K7" s="19" t="s">
        <v>34</v>
      </c>
      <c r="L7" s="19" t="s">
        <v>34</v>
      </c>
      <c r="M7" s="19"/>
      <c r="N7" s="19"/>
      <c r="O7" s="19"/>
      <c r="P7" s="19"/>
      <c r="Q7" s="20"/>
      <c r="R7" s="18">
        <f>COUNTIF(MON[[#This Row],[7:00 AM]:[7:00 PM]],"*")</f>
        <v>6</v>
      </c>
    </row>
    <row r="8" spans="2:18" ht="30" customHeight="1" x14ac:dyDescent="0.4">
      <c r="B8" s="18">
        <v>100036</v>
      </c>
      <c r="C8" s="19" t="s">
        <v>24</v>
      </c>
      <c r="D8" s="19"/>
      <c r="E8" s="19"/>
      <c r="F8" s="19"/>
      <c r="G8" s="19"/>
      <c r="H8" s="19"/>
      <c r="I8" s="19"/>
      <c r="J8" s="19" t="s">
        <v>38</v>
      </c>
      <c r="K8" s="19" t="s">
        <v>38</v>
      </c>
      <c r="L8" s="19" t="s">
        <v>38</v>
      </c>
      <c r="M8" s="19" t="s">
        <v>38</v>
      </c>
      <c r="N8" s="19" t="s">
        <v>38</v>
      </c>
      <c r="O8" s="19" t="s">
        <v>38</v>
      </c>
      <c r="P8" s="19"/>
      <c r="Q8" s="20"/>
      <c r="R8" s="18">
        <f>COUNTIF(MON[[#This Row],[7:00 AM]:[7:00 PM]],"*")</f>
        <v>6</v>
      </c>
    </row>
    <row r="9" spans="2:18" ht="30" customHeight="1" x14ac:dyDescent="0.4">
      <c r="B9" s="18">
        <v>100002</v>
      </c>
      <c r="C9" s="19" t="s">
        <v>25</v>
      </c>
      <c r="D9" s="19"/>
      <c r="E9" s="19"/>
      <c r="F9" s="19" t="s">
        <v>35</v>
      </c>
      <c r="G9" s="19" t="s">
        <v>35</v>
      </c>
      <c r="H9" s="19" t="s">
        <v>35</v>
      </c>
      <c r="I9" s="19" t="s">
        <v>35</v>
      </c>
      <c r="J9" s="19" t="s">
        <v>35</v>
      </c>
      <c r="K9" s="19" t="s">
        <v>35</v>
      </c>
      <c r="L9" s="19" t="s">
        <v>35</v>
      </c>
      <c r="M9" s="19" t="s">
        <v>35</v>
      </c>
      <c r="N9" s="19"/>
      <c r="O9" s="19"/>
      <c r="P9" s="19"/>
      <c r="Q9" s="20"/>
      <c r="R9" s="18">
        <f>COUNTIF(MON[[#This Row],[7:00 AM]:[7:00 PM]],"*")</f>
        <v>8</v>
      </c>
    </row>
    <row r="10" spans="2:18" ht="30" customHeight="1" x14ac:dyDescent="0.4">
      <c r="B10" s="18">
        <v>100089</v>
      </c>
      <c r="C10" s="19" t="s">
        <v>26</v>
      </c>
      <c r="D10" s="19" t="s">
        <v>31</v>
      </c>
      <c r="E10" s="19" t="s">
        <v>31</v>
      </c>
      <c r="F10" s="19" t="s">
        <v>31</v>
      </c>
      <c r="G10" s="19" t="s">
        <v>31</v>
      </c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18">
        <f>COUNTIF(MON[[#This Row],[7:00 AM]:[7:00 PM]],"*")</f>
        <v>4</v>
      </c>
    </row>
    <row r="11" spans="2:18" ht="30" customHeight="1" x14ac:dyDescent="0.4">
      <c r="B11" s="18">
        <v>100046</v>
      </c>
      <c r="C11" s="19" t="s">
        <v>27</v>
      </c>
      <c r="D11" s="19"/>
      <c r="E11" s="19"/>
      <c r="F11" s="19"/>
      <c r="G11" s="19"/>
      <c r="H11" s="19" t="s">
        <v>29</v>
      </c>
      <c r="I11" s="19" t="s">
        <v>29</v>
      </c>
      <c r="J11" s="19" t="s">
        <v>29</v>
      </c>
      <c r="K11" s="19" t="s">
        <v>29</v>
      </c>
      <c r="L11" s="19" t="s">
        <v>29</v>
      </c>
      <c r="M11" s="19" t="s">
        <v>30</v>
      </c>
      <c r="N11" s="19" t="s">
        <v>30</v>
      </c>
      <c r="O11" s="19" t="s">
        <v>30</v>
      </c>
      <c r="P11" s="19" t="s">
        <v>30</v>
      </c>
      <c r="Q11" s="20"/>
      <c r="R11" s="18">
        <f>COUNTIF(MON[[#This Row],[7:00 AM]:[7:00 PM]],"*")</f>
        <v>9</v>
      </c>
    </row>
    <row r="12" spans="2:18" ht="30" customHeight="1" x14ac:dyDescent="0.4">
      <c r="B12" s="18">
        <v>100055</v>
      </c>
      <c r="C12" s="19" t="s">
        <v>28</v>
      </c>
      <c r="D12" s="19" t="s">
        <v>29</v>
      </c>
      <c r="E12" s="19" t="s">
        <v>29</v>
      </c>
      <c r="F12" s="19" t="s">
        <v>29</v>
      </c>
      <c r="G12" s="19" t="s">
        <v>29</v>
      </c>
      <c r="H12" s="19" t="s">
        <v>29</v>
      </c>
      <c r="I12" s="19" t="s">
        <v>30</v>
      </c>
      <c r="J12" s="19" t="s">
        <v>30</v>
      </c>
      <c r="K12" s="19" t="s">
        <v>30</v>
      </c>
      <c r="L12" s="19" t="s">
        <v>30</v>
      </c>
      <c r="M12" s="19"/>
      <c r="N12" s="19"/>
      <c r="O12" s="19"/>
      <c r="P12" s="19"/>
      <c r="Q12" s="20"/>
      <c r="R12" s="18">
        <f>COUNTIF(MON[[#This Row],[7:00 AM]:[7:00 PM]],"*")</f>
        <v>9</v>
      </c>
    </row>
    <row r="13" spans="2:18" ht="30" customHeight="1" x14ac:dyDescent="0.4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4"/>
      <c r="P13" s="4"/>
      <c r="Q13" s="4"/>
      <c r="R13" s="4"/>
    </row>
    <row r="14" spans="2:18" ht="30" customHeight="1" x14ac:dyDescent="0.4">
      <c r="B14" s="21" t="s">
        <v>1</v>
      </c>
      <c r="C14" s="22">
        <f>D2+1</f>
        <v>1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18" ht="30" customHeight="1" x14ac:dyDescent="0.4">
      <c r="B15" s="7" t="s">
        <v>22</v>
      </c>
      <c r="C15" s="7" t="s">
        <v>40</v>
      </c>
      <c r="D15" s="8" t="s">
        <v>9</v>
      </c>
      <c r="E15" s="8" t="s">
        <v>10</v>
      </c>
      <c r="F15" s="8" t="s">
        <v>11</v>
      </c>
      <c r="G15" s="8" t="s">
        <v>12</v>
      </c>
      <c r="H15" s="8" t="s">
        <v>13</v>
      </c>
      <c r="I15" s="8" t="s">
        <v>14</v>
      </c>
      <c r="J15" s="8" t="s">
        <v>15</v>
      </c>
      <c r="K15" s="8" t="s">
        <v>16</v>
      </c>
      <c r="L15" s="8" t="s">
        <v>17</v>
      </c>
      <c r="M15" s="8" t="s">
        <v>18</v>
      </c>
      <c r="N15" s="8" t="s">
        <v>19</v>
      </c>
      <c r="O15" s="8" t="s">
        <v>20</v>
      </c>
      <c r="P15" s="8" t="s">
        <v>21</v>
      </c>
      <c r="Q15" s="8" t="s">
        <v>7</v>
      </c>
      <c r="R15" s="8" t="s">
        <v>8</v>
      </c>
    </row>
    <row r="16" spans="2:18" ht="30" customHeight="1" x14ac:dyDescent="0.4">
      <c r="B16" s="9">
        <v>100012</v>
      </c>
      <c r="C16" s="10" t="s">
        <v>36</v>
      </c>
      <c r="D16" s="10" t="s">
        <v>32</v>
      </c>
      <c r="E16" s="10" t="s">
        <v>32</v>
      </c>
      <c r="F16" s="10" t="s">
        <v>32</v>
      </c>
      <c r="G16" s="10" t="s">
        <v>32</v>
      </c>
      <c r="H16" s="10" t="s">
        <v>32</v>
      </c>
      <c r="I16" s="10" t="s">
        <v>32</v>
      </c>
      <c r="J16" s="10"/>
      <c r="K16" s="10"/>
      <c r="L16" s="10"/>
      <c r="M16" s="10"/>
      <c r="N16" s="10"/>
      <c r="O16" s="10"/>
      <c r="P16" s="10"/>
      <c r="Q16" s="11"/>
      <c r="R16" s="9">
        <f>COUNTIF(MON_3[[#This Row],[7:00 AM]:[7:00 PM]],"*")</f>
        <v>6</v>
      </c>
    </row>
    <row r="17" spans="2:18" ht="30" customHeight="1" x14ac:dyDescent="0.4">
      <c r="B17" s="12">
        <v>100045</v>
      </c>
      <c r="C17" s="13" t="s">
        <v>37</v>
      </c>
      <c r="D17" s="13" t="s">
        <v>33</v>
      </c>
      <c r="E17" s="13" t="s">
        <v>33</v>
      </c>
      <c r="F17" s="13" t="s">
        <v>33</v>
      </c>
      <c r="G17" s="13" t="s">
        <v>33</v>
      </c>
      <c r="H17" s="13" t="s">
        <v>33</v>
      </c>
      <c r="I17" s="13" t="s">
        <v>33</v>
      </c>
      <c r="J17" s="13"/>
      <c r="K17" s="13"/>
      <c r="L17" s="13"/>
      <c r="M17" s="13"/>
      <c r="N17" s="13"/>
      <c r="O17" s="13"/>
      <c r="P17" s="13"/>
      <c r="Q17" s="14"/>
      <c r="R17" s="12">
        <f>COUNTIF(MON_3[[#This Row],[7:00 AM]:[7:00 PM]],"*")</f>
        <v>6</v>
      </c>
    </row>
    <row r="18" spans="2:18" ht="30" customHeight="1" x14ac:dyDescent="0.4">
      <c r="B18" s="12">
        <v>100007</v>
      </c>
      <c r="C18" s="13" t="s">
        <v>23</v>
      </c>
      <c r="D18" s="13"/>
      <c r="E18" s="13"/>
      <c r="F18" s="13"/>
      <c r="G18" s="13" t="s">
        <v>34</v>
      </c>
      <c r="H18" s="13" t="s">
        <v>34</v>
      </c>
      <c r="I18" s="13" t="s">
        <v>34</v>
      </c>
      <c r="J18" s="13" t="s">
        <v>34</v>
      </c>
      <c r="K18" s="13" t="s">
        <v>34</v>
      </c>
      <c r="L18" s="13" t="s">
        <v>34</v>
      </c>
      <c r="M18" s="13"/>
      <c r="N18" s="13"/>
      <c r="O18" s="13"/>
      <c r="P18" s="13"/>
      <c r="Q18" s="14"/>
      <c r="R18" s="12">
        <f>COUNTIF(MON_3[[#This Row],[7:00 AM]:[7:00 PM]],"*")</f>
        <v>6</v>
      </c>
    </row>
    <row r="19" spans="2:18" ht="30" customHeight="1" x14ac:dyDescent="0.4">
      <c r="B19" s="12">
        <v>100036</v>
      </c>
      <c r="C19" s="13" t="s">
        <v>24</v>
      </c>
      <c r="D19" s="13"/>
      <c r="E19" s="13"/>
      <c r="F19" s="13"/>
      <c r="G19" s="13"/>
      <c r="H19" s="13"/>
      <c r="I19" s="13"/>
      <c r="J19" s="13" t="s">
        <v>38</v>
      </c>
      <c r="K19" s="13" t="s">
        <v>38</v>
      </c>
      <c r="L19" s="13" t="s">
        <v>38</v>
      </c>
      <c r="M19" s="13" t="s">
        <v>38</v>
      </c>
      <c r="N19" s="13" t="s">
        <v>38</v>
      </c>
      <c r="O19" s="13" t="s">
        <v>38</v>
      </c>
      <c r="P19" s="13"/>
      <c r="Q19" s="14"/>
      <c r="R19" s="12">
        <f>COUNTIF(MON_3[[#This Row],[7:00 AM]:[7:00 PM]],"*")</f>
        <v>6</v>
      </c>
    </row>
    <row r="20" spans="2:18" ht="30" customHeight="1" x14ac:dyDescent="0.4">
      <c r="B20" s="12">
        <v>100002</v>
      </c>
      <c r="C20" s="13" t="s">
        <v>25</v>
      </c>
      <c r="D20" s="13"/>
      <c r="E20" s="13"/>
      <c r="F20" s="13" t="s">
        <v>35</v>
      </c>
      <c r="G20" s="13" t="s">
        <v>35</v>
      </c>
      <c r="H20" s="13" t="s">
        <v>35</v>
      </c>
      <c r="I20" s="13" t="s">
        <v>35</v>
      </c>
      <c r="J20" s="13" t="s">
        <v>35</v>
      </c>
      <c r="K20" s="13" t="s">
        <v>35</v>
      </c>
      <c r="L20" s="13" t="s">
        <v>35</v>
      </c>
      <c r="M20" s="13" t="s">
        <v>35</v>
      </c>
      <c r="N20" s="13"/>
      <c r="O20" s="13"/>
      <c r="P20" s="13"/>
      <c r="Q20" s="14"/>
      <c r="R20" s="12">
        <f>COUNTIF(MON_3[[#This Row],[7:00 AM]:[7:00 PM]],"*")</f>
        <v>8</v>
      </c>
    </row>
    <row r="21" spans="2:18" ht="30" customHeight="1" x14ac:dyDescent="0.4">
      <c r="B21" s="12">
        <v>100089</v>
      </c>
      <c r="C21" s="13" t="s">
        <v>26</v>
      </c>
      <c r="D21" s="13" t="s">
        <v>31</v>
      </c>
      <c r="E21" s="13" t="s">
        <v>31</v>
      </c>
      <c r="F21" s="13" t="s">
        <v>31</v>
      </c>
      <c r="G21" s="13" t="s">
        <v>31</v>
      </c>
      <c r="H21" s="13"/>
      <c r="I21" s="13"/>
      <c r="J21" s="13"/>
      <c r="K21" s="13"/>
      <c r="L21" s="13"/>
      <c r="M21" s="13"/>
      <c r="N21" s="13"/>
      <c r="O21" s="13"/>
      <c r="P21" s="13"/>
      <c r="Q21" s="14"/>
      <c r="R21" s="12">
        <f>COUNTIF(MON_3[[#This Row],[7:00 AM]:[7:00 PM]],"*")</f>
        <v>4</v>
      </c>
    </row>
    <row r="22" spans="2:18" ht="30" customHeight="1" x14ac:dyDescent="0.4">
      <c r="B22" s="12">
        <v>100046</v>
      </c>
      <c r="C22" s="13" t="s">
        <v>27</v>
      </c>
      <c r="D22" s="13"/>
      <c r="E22" s="13"/>
      <c r="F22" s="13"/>
      <c r="G22" s="13"/>
      <c r="H22" s="13" t="s">
        <v>29</v>
      </c>
      <c r="I22" s="13" t="s">
        <v>29</v>
      </c>
      <c r="J22" s="13" t="s">
        <v>29</v>
      </c>
      <c r="K22" s="13" t="s">
        <v>29</v>
      </c>
      <c r="L22" s="13" t="s">
        <v>29</v>
      </c>
      <c r="M22" s="13" t="s">
        <v>30</v>
      </c>
      <c r="N22" s="13" t="s">
        <v>30</v>
      </c>
      <c r="O22" s="13" t="s">
        <v>30</v>
      </c>
      <c r="P22" s="13" t="s">
        <v>30</v>
      </c>
      <c r="Q22" s="14"/>
      <c r="R22" s="12">
        <f>COUNTIF(MON_3[[#This Row],[7:00 AM]:[7:00 PM]],"*")</f>
        <v>9</v>
      </c>
    </row>
    <row r="23" spans="2:18" ht="30" customHeight="1" x14ac:dyDescent="0.4">
      <c r="B23" s="12">
        <v>100055</v>
      </c>
      <c r="C23" s="13" t="s">
        <v>28</v>
      </c>
      <c r="D23" s="13" t="s">
        <v>29</v>
      </c>
      <c r="E23" s="13" t="s">
        <v>29</v>
      </c>
      <c r="F23" s="13" t="s">
        <v>29</v>
      </c>
      <c r="G23" s="13" t="s">
        <v>29</v>
      </c>
      <c r="H23" s="13" t="s">
        <v>29</v>
      </c>
      <c r="I23" s="13" t="s">
        <v>30</v>
      </c>
      <c r="J23" s="13" t="s">
        <v>30</v>
      </c>
      <c r="K23" s="13" t="s">
        <v>30</v>
      </c>
      <c r="L23" s="13" t="s">
        <v>30</v>
      </c>
      <c r="M23" s="13"/>
      <c r="N23" s="13"/>
      <c r="O23" s="13"/>
      <c r="P23" s="13"/>
      <c r="Q23" s="14"/>
      <c r="R23" s="12">
        <f>COUNTIF(MON_3[[#This Row],[7:00 AM]:[7:00 PM]],"*")</f>
        <v>9</v>
      </c>
    </row>
    <row r="24" spans="2:18" ht="30" customHeight="1" x14ac:dyDescent="0.4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ht="30" customHeight="1" x14ac:dyDescent="0.4">
      <c r="B25" s="21" t="s">
        <v>2</v>
      </c>
      <c r="C25" s="22">
        <f>C14+1</f>
        <v>2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ht="30" customHeight="1" x14ac:dyDescent="0.4">
      <c r="B26" s="7" t="s">
        <v>22</v>
      </c>
      <c r="C26" s="7" t="s">
        <v>40</v>
      </c>
      <c r="D26" s="8" t="s">
        <v>9</v>
      </c>
      <c r="E26" s="8" t="s">
        <v>10</v>
      </c>
      <c r="F26" s="8" t="s">
        <v>11</v>
      </c>
      <c r="G26" s="8" t="s">
        <v>12</v>
      </c>
      <c r="H26" s="8" t="s">
        <v>13</v>
      </c>
      <c r="I26" s="8" t="s">
        <v>14</v>
      </c>
      <c r="J26" s="8" t="s">
        <v>15</v>
      </c>
      <c r="K26" s="8" t="s">
        <v>16</v>
      </c>
      <c r="L26" s="8" t="s">
        <v>17</v>
      </c>
      <c r="M26" s="8" t="s">
        <v>18</v>
      </c>
      <c r="N26" s="8" t="s">
        <v>19</v>
      </c>
      <c r="O26" s="8" t="s">
        <v>20</v>
      </c>
      <c r="P26" s="8" t="s">
        <v>21</v>
      </c>
      <c r="Q26" s="8" t="s">
        <v>7</v>
      </c>
      <c r="R26" s="8" t="s">
        <v>8</v>
      </c>
    </row>
    <row r="27" spans="2:18" ht="30" customHeight="1" x14ac:dyDescent="0.4">
      <c r="B27" s="9">
        <v>100012</v>
      </c>
      <c r="C27" s="10" t="s">
        <v>36</v>
      </c>
      <c r="D27" s="10" t="s">
        <v>32</v>
      </c>
      <c r="E27" s="10" t="s">
        <v>32</v>
      </c>
      <c r="F27" s="10" t="s">
        <v>32</v>
      </c>
      <c r="G27" s="10" t="s">
        <v>32</v>
      </c>
      <c r="H27" s="10" t="s">
        <v>32</v>
      </c>
      <c r="I27" s="10" t="s">
        <v>32</v>
      </c>
      <c r="J27" s="10"/>
      <c r="K27" s="10"/>
      <c r="L27" s="10"/>
      <c r="M27" s="10"/>
      <c r="N27" s="10"/>
      <c r="O27" s="10"/>
      <c r="P27" s="10"/>
      <c r="Q27" s="11"/>
      <c r="R27" s="9">
        <f>COUNTIF(MON_4[[#This Row],[7:00 AM]:[7:00 PM]],"*")</f>
        <v>6</v>
      </c>
    </row>
    <row r="28" spans="2:18" ht="30" customHeight="1" x14ac:dyDescent="0.4">
      <c r="B28" s="12">
        <v>100045</v>
      </c>
      <c r="C28" s="13" t="s">
        <v>37</v>
      </c>
      <c r="D28" s="13" t="s">
        <v>33</v>
      </c>
      <c r="E28" s="13" t="s">
        <v>33</v>
      </c>
      <c r="F28" s="13" t="s">
        <v>33</v>
      </c>
      <c r="G28" s="13" t="s">
        <v>33</v>
      </c>
      <c r="H28" s="13" t="s">
        <v>33</v>
      </c>
      <c r="I28" s="13" t="s">
        <v>33</v>
      </c>
      <c r="J28" s="13"/>
      <c r="K28" s="13"/>
      <c r="L28" s="13"/>
      <c r="M28" s="13"/>
      <c r="N28" s="13"/>
      <c r="O28" s="13"/>
      <c r="P28" s="13"/>
      <c r="Q28" s="14"/>
      <c r="R28" s="12">
        <f>COUNTIF(MON_4[[#This Row],[7:00 AM]:[7:00 PM]],"*")</f>
        <v>6</v>
      </c>
    </row>
    <row r="29" spans="2:18" ht="30" customHeight="1" x14ac:dyDescent="0.4">
      <c r="B29" s="12">
        <v>100007</v>
      </c>
      <c r="C29" s="13" t="s">
        <v>23</v>
      </c>
      <c r="D29" s="13"/>
      <c r="E29" s="13"/>
      <c r="F29" s="13"/>
      <c r="G29" s="13" t="s">
        <v>34</v>
      </c>
      <c r="H29" s="13" t="s">
        <v>34</v>
      </c>
      <c r="I29" s="13" t="s">
        <v>34</v>
      </c>
      <c r="J29" s="13" t="s">
        <v>34</v>
      </c>
      <c r="K29" s="13" t="s">
        <v>34</v>
      </c>
      <c r="L29" s="13" t="s">
        <v>34</v>
      </c>
      <c r="M29" s="13"/>
      <c r="N29" s="13"/>
      <c r="O29" s="13"/>
      <c r="P29" s="13"/>
      <c r="Q29" s="14"/>
      <c r="R29" s="12">
        <f>COUNTIF(MON_4[[#This Row],[7:00 AM]:[7:00 PM]],"*")</f>
        <v>6</v>
      </c>
    </row>
    <row r="30" spans="2:18" ht="30" customHeight="1" x14ac:dyDescent="0.4">
      <c r="B30" s="12">
        <v>100036</v>
      </c>
      <c r="C30" s="13" t="s">
        <v>24</v>
      </c>
      <c r="D30" s="13"/>
      <c r="E30" s="13"/>
      <c r="F30" s="13"/>
      <c r="G30" s="13"/>
      <c r="H30" s="13"/>
      <c r="I30" s="13"/>
      <c r="J30" s="13" t="s">
        <v>38</v>
      </c>
      <c r="K30" s="13" t="s">
        <v>38</v>
      </c>
      <c r="L30" s="13" t="s">
        <v>38</v>
      </c>
      <c r="M30" s="13" t="s">
        <v>38</v>
      </c>
      <c r="N30" s="13" t="s">
        <v>38</v>
      </c>
      <c r="O30" s="13" t="s">
        <v>38</v>
      </c>
      <c r="P30" s="13"/>
      <c r="Q30" s="14"/>
      <c r="R30" s="12">
        <f>COUNTIF(MON_4[[#This Row],[7:00 AM]:[7:00 PM]],"*")</f>
        <v>6</v>
      </c>
    </row>
    <row r="31" spans="2:18" ht="30" customHeight="1" x14ac:dyDescent="0.4">
      <c r="B31" s="12">
        <v>100002</v>
      </c>
      <c r="C31" s="13" t="s">
        <v>25</v>
      </c>
      <c r="D31" s="13"/>
      <c r="E31" s="13"/>
      <c r="F31" s="13" t="s">
        <v>35</v>
      </c>
      <c r="G31" s="13" t="s">
        <v>35</v>
      </c>
      <c r="H31" s="13" t="s">
        <v>35</v>
      </c>
      <c r="I31" s="13" t="s">
        <v>35</v>
      </c>
      <c r="J31" s="13" t="s">
        <v>35</v>
      </c>
      <c r="K31" s="13" t="s">
        <v>35</v>
      </c>
      <c r="L31" s="13" t="s">
        <v>35</v>
      </c>
      <c r="M31" s="13" t="s">
        <v>35</v>
      </c>
      <c r="N31" s="13"/>
      <c r="O31" s="13"/>
      <c r="P31" s="13"/>
      <c r="Q31" s="14"/>
      <c r="R31" s="12">
        <f>COUNTIF(MON_4[[#This Row],[7:00 AM]:[7:00 PM]],"*")</f>
        <v>8</v>
      </c>
    </row>
    <row r="32" spans="2:18" ht="30" customHeight="1" x14ac:dyDescent="0.4">
      <c r="B32" s="12">
        <v>100089</v>
      </c>
      <c r="C32" s="13" t="s">
        <v>26</v>
      </c>
      <c r="D32" s="13" t="s">
        <v>31</v>
      </c>
      <c r="E32" s="13" t="s">
        <v>31</v>
      </c>
      <c r="F32" s="13" t="s">
        <v>31</v>
      </c>
      <c r="G32" s="13" t="s">
        <v>31</v>
      </c>
      <c r="H32" s="13"/>
      <c r="I32" s="13"/>
      <c r="J32" s="13"/>
      <c r="K32" s="13"/>
      <c r="L32" s="13"/>
      <c r="M32" s="13"/>
      <c r="N32" s="13"/>
      <c r="O32" s="13"/>
      <c r="P32" s="13"/>
      <c r="Q32" s="14"/>
      <c r="R32" s="12">
        <f>COUNTIF(MON_4[[#This Row],[7:00 AM]:[7:00 PM]],"*")</f>
        <v>4</v>
      </c>
    </row>
    <row r="33" spans="2:18" ht="30" customHeight="1" x14ac:dyDescent="0.4">
      <c r="B33" s="12">
        <v>100046</v>
      </c>
      <c r="C33" s="13" t="s">
        <v>27</v>
      </c>
      <c r="D33" s="13"/>
      <c r="E33" s="13"/>
      <c r="F33" s="13"/>
      <c r="G33" s="13"/>
      <c r="H33" s="13" t="s">
        <v>29</v>
      </c>
      <c r="I33" s="13" t="s">
        <v>29</v>
      </c>
      <c r="J33" s="13" t="s">
        <v>29</v>
      </c>
      <c r="K33" s="13" t="s">
        <v>29</v>
      </c>
      <c r="L33" s="13" t="s">
        <v>29</v>
      </c>
      <c r="M33" s="13" t="s">
        <v>30</v>
      </c>
      <c r="N33" s="13" t="s">
        <v>30</v>
      </c>
      <c r="O33" s="13" t="s">
        <v>30</v>
      </c>
      <c r="P33" s="13" t="s">
        <v>30</v>
      </c>
      <c r="Q33" s="14"/>
      <c r="R33" s="12">
        <f>COUNTIF(MON_4[[#This Row],[7:00 AM]:[7:00 PM]],"*")</f>
        <v>9</v>
      </c>
    </row>
    <row r="34" spans="2:18" ht="30" customHeight="1" x14ac:dyDescent="0.4">
      <c r="B34" s="12">
        <v>100055</v>
      </c>
      <c r="C34" s="13" t="s">
        <v>28</v>
      </c>
      <c r="D34" s="13" t="s">
        <v>29</v>
      </c>
      <c r="E34" s="13" t="s">
        <v>29</v>
      </c>
      <c r="F34" s="13" t="s">
        <v>29</v>
      </c>
      <c r="G34" s="13" t="s">
        <v>29</v>
      </c>
      <c r="H34" s="13" t="s">
        <v>29</v>
      </c>
      <c r="I34" s="13" t="s">
        <v>30</v>
      </c>
      <c r="J34" s="13" t="s">
        <v>30</v>
      </c>
      <c r="K34" s="13" t="s">
        <v>30</v>
      </c>
      <c r="L34" s="13" t="s">
        <v>30</v>
      </c>
      <c r="M34" s="13"/>
      <c r="N34" s="13"/>
      <c r="O34" s="13"/>
      <c r="P34" s="13"/>
      <c r="Q34" s="14"/>
      <c r="R34" s="12">
        <f>COUNTIF(MON_4[[#This Row],[7:00 AM]:[7:00 PM]],"*")</f>
        <v>9</v>
      </c>
    </row>
    <row r="35" spans="2:18" ht="8.1" customHeight="1" x14ac:dyDescent="0.4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"/>
      <c r="O35" s="4"/>
      <c r="P35" s="4"/>
      <c r="Q35" s="4"/>
      <c r="R35" s="4"/>
    </row>
    <row r="36" spans="2:18" ht="30" customHeight="1" x14ac:dyDescent="0.4">
      <c r="B36" s="21" t="s">
        <v>3</v>
      </c>
      <c r="C36" s="22">
        <f>C25+1</f>
        <v>3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2:18" ht="30" customHeight="1" x14ac:dyDescent="0.4">
      <c r="B37" s="7" t="s">
        <v>22</v>
      </c>
      <c r="C37" s="7" t="s">
        <v>41</v>
      </c>
      <c r="D37" s="8" t="s">
        <v>9</v>
      </c>
      <c r="E37" s="8" t="s">
        <v>10</v>
      </c>
      <c r="F37" s="8" t="s">
        <v>11</v>
      </c>
      <c r="G37" s="8" t="s">
        <v>12</v>
      </c>
      <c r="H37" s="8" t="s">
        <v>13</v>
      </c>
      <c r="I37" s="8" t="s">
        <v>14</v>
      </c>
      <c r="J37" s="8" t="s">
        <v>15</v>
      </c>
      <c r="K37" s="8" t="s">
        <v>16</v>
      </c>
      <c r="L37" s="8" t="s">
        <v>17</v>
      </c>
      <c r="M37" s="8" t="s">
        <v>18</v>
      </c>
      <c r="N37" s="8" t="s">
        <v>19</v>
      </c>
      <c r="O37" s="8" t="s">
        <v>20</v>
      </c>
      <c r="P37" s="8" t="s">
        <v>21</v>
      </c>
      <c r="Q37" s="8" t="s">
        <v>7</v>
      </c>
      <c r="R37" s="8" t="s">
        <v>8</v>
      </c>
    </row>
    <row r="38" spans="2:18" ht="30" customHeight="1" x14ac:dyDescent="0.4">
      <c r="B38" s="9">
        <v>100012</v>
      </c>
      <c r="C38" s="10" t="s">
        <v>36</v>
      </c>
      <c r="D38" s="10" t="s">
        <v>32</v>
      </c>
      <c r="E38" s="10" t="s">
        <v>32</v>
      </c>
      <c r="F38" s="10" t="s">
        <v>32</v>
      </c>
      <c r="G38" s="10" t="s">
        <v>32</v>
      </c>
      <c r="H38" s="10" t="s">
        <v>32</v>
      </c>
      <c r="I38" s="10" t="s">
        <v>32</v>
      </c>
      <c r="J38" s="10"/>
      <c r="K38" s="10"/>
      <c r="L38" s="10"/>
      <c r="M38" s="10"/>
      <c r="N38" s="10"/>
      <c r="O38" s="10"/>
      <c r="P38" s="10"/>
      <c r="Q38" s="11"/>
      <c r="R38" s="9">
        <f>COUNTIF(MON_5[[#This Row],[7:00 AM]:[7:00 PM]],"*")</f>
        <v>6</v>
      </c>
    </row>
    <row r="39" spans="2:18" ht="30" customHeight="1" x14ac:dyDescent="0.4">
      <c r="B39" s="12">
        <v>100045</v>
      </c>
      <c r="C39" s="13" t="s">
        <v>37</v>
      </c>
      <c r="D39" s="13" t="s">
        <v>33</v>
      </c>
      <c r="E39" s="13" t="s">
        <v>33</v>
      </c>
      <c r="F39" s="13" t="s">
        <v>33</v>
      </c>
      <c r="G39" s="13" t="s">
        <v>33</v>
      </c>
      <c r="H39" s="13" t="s">
        <v>33</v>
      </c>
      <c r="I39" s="19" t="s">
        <v>33</v>
      </c>
      <c r="J39" s="13"/>
      <c r="K39" s="13"/>
      <c r="L39" s="13"/>
      <c r="M39" s="13"/>
      <c r="N39" s="13"/>
      <c r="O39" s="13"/>
      <c r="P39" s="13"/>
      <c r="Q39" s="14"/>
      <c r="R39" s="12">
        <f>COUNTIF(MON_5[[#This Row],[7:00 AM]:[7:00 PM]],"*")</f>
        <v>6</v>
      </c>
    </row>
    <row r="40" spans="2:18" ht="30" customHeight="1" x14ac:dyDescent="0.4">
      <c r="B40" s="12">
        <v>100007</v>
      </c>
      <c r="C40" s="13" t="s">
        <v>23</v>
      </c>
      <c r="D40" s="13"/>
      <c r="E40" s="13"/>
      <c r="F40" s="13"/>
      <c r="G40" s="13" t="s">
        <v>34</v>
      </c>
      <c r="H40" s="13" t="s">
        <v>34</v>
      </c>
      <c r="I40" s="13" t="s">
        <v>34</v>
      </c>
      <c r="J40" s="13" t="s">
        <v>34</v>
      </c>
      <c r="K40" s="13" t="s">
        <v>34</v>
      </c>
      <c r="L40" s="13" t="s">
        <v>34</v>
      </c>
      <c r="M40" s="13"/>
      <c r="N40" s="13"/>
      <c r="O40" s="13"/>
      <c r="P40" s="13"/>
      <c r="Q40" s="14"/>
      <c r="R40" s="12">
        <f>COUNTIF(MON_5[[#This Row],[7:00 AM]:[7:00 PM]],"*")</f>
        <v>6</v>
      </c>
    </row>
    <row r="41" spans="2:18" ht="30" customHeight="1" x14ac:dyDescent="0.4">
      <c r="B41" s="12">
        <v>100036</v>
      </c>
      <c r="C41" s="13" t="s">
        <v>24</v>
      </c>
      <c r="D41" s="13"/>
      <c r="E41" s="13"/>
      <c r="F41" s="13"/>
      <c r="G41" s="13"/>
      <c r="H41" s="13"/>
      <c r="I41" s="13"/>
      <c r="J41" s="13" t="s">
        <v>38</v>
      </c>
      <c r="K41" s="13" t="s">
        <v>38</v>
      </c>
      <c r="L41" s="13" t="s">
        <v>38</v>
      </c>
      <c r="M41" s="13" t="s">
        <v>38</v>
      </c>
      <c r="N41" s="13" t="s">
        <v>38</v>
      </c>
      <c r="O41" s="13" t="s">
        <v>38</v>
      </c>
      <c r="P41" s="13"/>
      <c r="Q41" s="14"/>
      <c r="R41" s="12">
        <f>COUNTIF(MON_5[[#This Row],[7:00 AM]:[7:00 PM]],"*")</f>
        <v>6</v>
      </c>
    </row>
    <row r="42" spans="2:18" ht="30" customHeight="1" x14ac:dyDescent="0.4">
      <c r="B42" s="12">
        <v>100002</v>
      </c>
      <c r="C42" s="13" t="s">
        <v>25</v>
      </c>
      <c r="D42" s="13"/>
      <c r="E42" s="13"/>
      <c r="F42" s="13" t="s">
        <v>35</v>
      </c>
      <c r="G42" s="13" t="s">
        <v>35</v>
      </c>
      <c r="H42" s="13" t="s">
        <v>35</v>
      </c>
      <c r="I42" s="13" t="s">
        <v>35</v>
      </c>
      <c r="J42" s="13" t="s">
        <v>35</v>
      </c>
      <c r="K42" s="13" t="s">
        <v>35</v>
      </c>
      <c r="L42" s="13" t="s">
        <v>35</v>
      </c>
      <c r="M42" s="13" t="s">
        <v>35</v>
      </c>
      <c r="N42" s="13"/>
      <c r="O42" s="13"/>
      <c r="P42" s="13"/>
      <c r="Q42" s="14"/>
      <c r="R42" s="12">
        <f>COUNTIF(MON_5[[#This Row],[7:00 AM]:[7:00 PM]],"*")</f>
        <v>8</v>
      </c>
    </row>
    <row r="43" spans="2:18" ht="30" customHeight="1" x14ac:dyDescent="0.4">
      <c r="B43" s="12">
        <v>100089</v>
      </c>
      <c r="C43" s="13" t="s">
        <v>26</v>
      </c>
      <c r="D43" s="13" t="s">
        <v>31</v>
      </c>
      <c r="E43" s="13" t="s">
        <v>31</v>
      </c>
      <c r="F43" s="13" t="s">
        <v>31</v>
      </c>
      <c r="G43" s="13" t="s">
        <v>31</v>
      </c>
      <c r="H43" s="13"/>
      <c r="I43" s="13"/>
      <c r="J43" s="13"/>
      <c r="K43" s="13"/>
      <c r="L43" s="13"/>
      <c r="M43" s="13"/>
      <c r="N43" s="13"/>
      <c r="O43" s="13"/>
      <c r="P43" s="13"/>
      <c r="Q43" s="14"/>
      <c r="R43" s="12">
        <f>COUNTIF(MON_5[[#This Row],[7:00 AM]:[7:00 PM]],"*")</f>
        <v>4</v>
      </c>
    </row>
    <row r="44" spans="2:18" ht="30" customHeight="1" x14ac:dyDescent="0.4">
      <c r="B44" s="12">
        <v>100046</v>
      </c>
      <c r="C44" s="13" t="s">
        <v>27</v>
      </c>
      <c r="D44" s="13"/>
      <c r="E44" s="13"/>
      <c r="F44" s="13"/>
      <c r="G44" s="13"/>
      <c r="H44" s="13" t="s">
        <v>29</v>
      </c>
      <c r="I44" s="13" t="s">
        <v>29</v>
      </c>
      <c r="J44" s="13" t="s">
        <v>29</v>
      </c>
      <c r="K44" s="13" t="s">
        <v>29</v>
      </c>
      <c r="L44" s="13" t="s">
        <v>29</v>
      </c>
      <c r="M44" s="13" t="s">
        <v>30</v>
      </c>
      <c r="N44" s="13" t="s">
        <v>30</v>
      </c>
      <c r="O44" s="13" t="s">
        <v>30</v>
      </c>
      <c r="P44" s="13" t="s">
        <v>30</v>
      </c>
      <c r="Q44" s="14"/>
      <c r="R44" s="12">
        <f>COUNTIF(MON_5[[#This Row],[7:00 AM]:[7:00 PM]],"*")</f>
        <v>9</v>
      </c>
    </row>
    <row r="45" spans="2:18" ht="30" customHeight="1" x14ac:dyDescent="0.4">
      <c r="B45" s="9">
        <v>100055</v>
      </c>
      <c r="C45" s="10" t="s">
        <v>28</v>
      </c>
      <c r="D45" s="10" t="s">
        <v>29</v>
      </c>
      <c r="E45" s="10" t="s">
        <v>29</v>
      </c>
      <c r="F45" s="10" t="s">
        <v>29</v>
      </c>
      <c r="G45" s="10" t="s">
        <v>29</v>
      </c>
      <c r="H45" s="10" t="s">
        <v>29</v>
      </c>
      <c r="I45" s="10" t="s">
        <v>30</v>
      </c>
      <c r="J45" s="10" t="s">
        <v>30</v>
      </c>
      <c r="K45" s="10" t="s">
        <v>30</v>
      </c>
      <c r="L45" s="10" t="s">
        <v>30</v>
      </c>
      <c r="M45" s="10"/>
      <c r="N45" s="10"/>
      <c r="O45" s="10"/>
      <c r="P45" s="10"/>
      <c r="Q45" s="11"/>
      <c r="R45" s="9">
        <f>COUNTIF(MON_5[[#This Row],[7:00 AM]:[7:00 PM]],"*")</f>
        <v>9</v>
      </c>
    </row>
    <row r="46" spans="2:18" ht="30" customHeight="1" x14ac:dyDescent="0.4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4"/>
      <c r="O46" s="4"/>
      <c r="P46" s="4"/>
      <c r="Q46" s="4"/>
      <c r="R46" s="4"/>
    </row>
    <row r="47" spans="2:18" ht="30" customHeight="1" x14ac:dyDescent="0.4">
      <c r="B47" s="21" t="s">
        <v>4</v>
      </c>
      <c r="C47" s="22">
        <f>C36+1</f>
        <v>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2:18" ht="30" customHeight="1" x14ac:dyDescent="0.4">
      <c r="B48" s="7" t="s">
        <v>22</v>
      </c>
      <c r="C48" s="7" t="s">
        <v>40</v>
      </c>
      <c r="D48" s="8" t="s">
        <v>9</v>
      </c>
      <c r="E48" s="8" t="s">
        <v>10</v>
      </c>
      <c r="F48" s="8" t="s">
        <v>11</v>
      </c>
      <c r="G48" s="8" t="s">
        <v>12</v>
      </c>
      <c r="H48" s="8" t="s">
        <v>13</v>
      </c>
      <c r="I48" s="8" t="s">
        <v>14</v>
      </c>
      <c r="J48" s="8" t="s">
        <v>15</v>
      </c>
      <c r="K48" s="8" t="s">
        <v>16</v>
      </c>
      <c r="L48" s="8" t="s">
        <v>17</v>
      </c>
      <c r="M48" s="8" t="s">
        <v>18</v>
      </c>
      <c r="N48" s="8" t="s">
        <v>19</v>
      </c>
      <c r="O48" s="8" t="s">
        <v>20</v>
      </c>
      <c r="P48" s="8" t="s">
        <v>21</v>
      </c>
      <c r="Q48" s="8" t="s">
        <v>7</v>
      </c>
      <c r="R48" s="8" t="s">
        <v>8</v>
      </c>
    </row>
    <row r="49" spans="2:18" ht="30" customHeight="1" x14ac:dyDescent="0.4">
      <c r="B49" s="9">
        <v>100012</v>
      </c>
      <c r="C49" s="10" t="s">
        <v>36</v>
      </c>
      <c r="D49" s="10" t="s">
        <v>32</v>
      </c>
      <c r="E49" s="10" t="s">
        <v>32</v>
      </c>
      <c r="F49" s="10" t="s">
        <v>32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1"/>
      <c r="R49" s="9">
        <f>COUNTIF(MON_6[[#This Row],[7:00 AM]:[7:00 PM]],"*")</f>
        <v>3</v>
      </c>
    </row>
    <row r="50" spans="2:18" ht="30" customHeight="1" x14ac:dyDescent="0.4">
      <c r="B50" s="12">
        <v>100045</v>
      </c>
      <c r="C50" s="13" t="s">
        <v>37</v>
      </c>
      <c r="D50" s="13" t="s">
        <v>33</v>
      </c>
      <c r="E50" s="13" t="s">
        <v>33</v>
      </c>
      <c r="F50" s="13" t="s">
        <v>33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4"/>
      <c r="R50" s="12">
        <f>COUNTIF(MON_6[[#This Row],[7:00 AM]:[7:00 PM]],"*")</f>
        <v>3</v>
      </c>
    </row>
    <row r="51" spans="2:18" ht="30" customHeight="1" x14ac:dyDescent="0.4">
      <c r="B51" s="12">
        <v>100007</v>
      </c>
      <c r="C51" s="13" t="s">
        <v>23</v>
      </c>
      <c r="D51" s="13"/>
      <c r="E51" s="13"/>
      <c r="F51" s="13"/>
      <c r="G51" s="13" t="s">
        <v>34</v>
      </c>
      <c r="H51" s="13" t="s">
        <v>34</v>
      </c>
      <c r="I51" s="13" t="s">
        <v>34</v>
      </c>
      <c r="J51" s="13" t="s">
        <v>34</v>
      </c>
      <c r="K51" s="13" t="s">
        <v>34</v>
      </c>
      <c r="L51" s="13" t="s">
        <v>34</v>
      </c>
      <c r="M51" s="13"/>
      <c r="N51" s="13"/>
      <c r="O51" s="13"/>
      <c r="P51" s="13"/>
      <c r="Q51" s="14"/>
      <c r="R51" s="12">
        <f>COUNTIF(MON_6[[#This Row],[7:00 AM]:[7:00 PM]],"*")</f>
        <v>6</v>
      </c>
    </row>
    <row r="52" spans="2:18" ht="30" customHeight="1" x14ac:dyDescent="0.4">
      <c r="B52" s="12">
        <v>100036</v>
      </c>
      <c r="C52" s="13" t="s">
        <v>24</v>
      </c>
      <c r="D52" s="13"/>
      <c r="E52" s="13"/>
      <c r="F52" s="13"/>
      <c r="G52" s="13"/>
      <c r="H52" s="13"/>
      <c r="I52" s="13"/>
      <c r="J52" s="13" t="s">
        <v>38</v>
      </c>
      <c r="K52" s="13" t="s">
        <v>38</v>
      </c>
      <c r="L52" s="13" t="s">
        <v>38</v>
      </c>
      <c r="M52" s="13" t="s">
        <v>38</v>
      </c>
      <c r="N52" s="13" t="s">
        <v>38</v>
      </c>
      <c r="O52" s="13" t="s">
        <v>38</v>
      </c>
      <c r="P52" s="13"/>
      <c r="Q52" s="14"/>
      <c r="R52" s="12">
        <f>COUNTIF(MON_6[[#This Row],[7:00 AM]:[7:00 PM]],"*")</f>
        <v>6</v>
      </c>
    </row>
    <row r="53" spans="2:18" ht="30" customHeight="1" x14ac:dyDescent="0.4">
      <c r="B53" s="12">
        <v>100002</v>
      </c>
      <c r="C53" s="13" t="s">
        <v>25</v>
      </c>
      <c r="D53" s="13"/>
      <c r="E53" s="13"/>
      <c r="F53" s="13" t="s">
        <v>35</v>
      </c>
      <c r="G53" s="13" t="s">
        <v>35</v>
      </c>
      <c r="H53" s="13" t="s">
        <v>35</v>
      </c>
      <c r="I53" s="13" t="s">
        <v>35</v>
      </c>
      <c r="J53" s="13" t="s">
        <v>35</v>
      </c>
      <c r="K53" s="13" t="s">
        <v>35</v>
      </c>
      <c r="L53" s="13" t="s">
        <v>35</v>
      </c>
      <c r="M53" s="13" t="s">
        <v>35</v>
      </c>
      <c r="N53" s="13"/>
      <c r="O53" s="13"/>
      <c r="P53" s="13"/>
      <c r="Q53" s="14"/>
      <c r="R53" s="12">
        <f>COUNTIF(MON_6[[#This Row],[7:00 AM]:[7:00 PM]],"*")</f>
        <v>8</v>
      </c>
    </row>
    <row r="54" spans="2:18" ht="30" customHeight="1" x14ac:dyDescent="0.4">
      <c r="B54" s="12">
        <v>100089</v>
      </c>
      <c r="C54" s="13" t="s">
        <v>26</v>
      </c>
      <c r="D54" s="13" t="s">
        <v>31</v>
      </c>
      <c r="E54" s="13" t="s">
        <v>31</v>
      </c>
      <c r="F54" s="13" t="s">
        <v>31</v>
      </c>
      <c r="G54" s="13" t="s">
        <v>31</v>
      </c>
      <c r="H54" s="13"/>
      <c r="I54" s="13"/>
      <c r="J54" s="13"/>
      <c r="K54" s="13"/>
      <c r="L54" s="13"/>
      <c r="M54" s="13"/>
      <c r="N54" s="13"/>
      <c r="O54" s="13"/>
      <c r="P54" s="13"/>
      <c r="Q54" s="14"/>
      <c r="R54" s="12">
        <f>COUNTIF(MON_6[[#This Row],[7:00 AM]:[7:00 PM]],"*")</f>
        <v>4</v>
      </c>
    </row>
    <row r="55" spans="2:18" ht="30" customHeight="1" x14ac:dyDescent="0.4">
      <c r="B55" s="12">
        <v>100046</v>
      </c>
      <c r="C55" s="13" t="s">
        <v>27</v>
      </c>
      <c r="D55" s="13"/>
      <c r="E55" s="13"/>
      <c r="F55" s="13"/>
      <c r="G55" s="13"/>
      <c r="H55" s="13" t="s">
        <v>29</v>
      </c>
      <c r="I55" s="13" t="s">
        <v>29</v>
      </c>
      <c r="J55" s="13" t="s">
        <v>29</v>
      </c>
      <c r="K55" s="13" t="s">
        <v>29</v>
      </c>
      <c r="L55" s="13" t="s">
        <v>29</v>
      </c>
      <c r="M55" s="13" t="s">
        <v>30</v>
      </c>
      <c r="N55" s="13" t="s">
        <v>30</v>
      </c>
      <c r="O55" s="13" t="s">
        <v>30</v>
      </c>
      <c r="P55" s="13" t="s">
        <v>30</v>
      </c>
      <c r="Q55" s="14"/>
      <c r="R55" s="12">
        <f>COUNTIF(MON_6[[#This Row],[7:00 AM]:[7:00 PM]],"*")</f>
        <v>9</v>
      </c>
    </row>
    <row r="56" spans="2:18" ht="30" customHeight="1" x14ac:dyDescent="0.4">
      <c r="B56" s="12">
        <v>100055</v>
      </c>
      <c r="C56" s="13" t="s">
        <v>28</v>
      </c>
      <c r="D56" s="13" t="s">
        <v>29</v>
      </c>
      <c r="E56" s="13" t="s">
        <v>29</v>
      </c>
      <c r="F56" s="13" t="s">
        <v>29</v>
      </c>
      <c r="G56" s="13" t="s">
        <v>29</v>
      </c>
      <c r="H56" s="13" t="s">
        <v>29</v>
      </c>
      <c r="I56" s="13" t="s">
        <v>30</v>
      </c>
      <c r="J56" s="13" t="s">
        <v>30</v>
      </c>
      <c r="K56" s="13" t="s">
        <v>30</v>
      </c>
      <c r="L56" s="13" t="s">
        <v>30</v>
      </c>
      <c r="M56" s="13"/>
      <c r="N56" s="13"/>
      <c r="O56" s="13"/>
      <c r="P56" s="13"/>
      <c r="Q56" s="14"/>
      <c r="R56" s="12">
        <f>COUNTIF(MON_6[[#This Row],[7:00 AM]:[7:00 PM]],"*")</f>
        <v>9</v>
      </c>
    </row>
    <row r="57" spans="2:18" ht="30" customHeight="1" x14ac:dyDescent="0.4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4"/>
      <c r="O57" s="4"/>
      <c r="P57" s="4"/>
      <c r="Q57" s="4"/>
      <c r="R57" s="4"/>
    </row>
    <row r="58" spans="2:18" ht="30" customHeight="1" x14ac:dyDescent="0.4">
      <c r="B58" s="21" t="s">
        <v>5</v>
      </c>
      <c r="C58" s="22">
        <f>C47+1</f>
        <v>5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2:18" ht="30" customHeight="1" x14ac:dyDescent="0.4">
      <c r="B59" s="7" t="s">
        <v>22</v>
      </c>
      <c r="C59" s="7" t="s">
        <v>40</v>
      </c>
      <c r="D59" s="8" t="s">
        <v>9</v>
      </c>
      <c r="E59" s="8" t="s">
        <v>10</v>
      </c>
      <c r="F59" s="8" t="s">
        <v>11</v>
      </c>
      <c r="G59" s="8" t="s">
        <v>12</v>
      </c>
      <c r="H59" s="8" t="s">
        <v>13</v>
      </c>
      <c r="I59" s="8" t="s">
        <v>14</v>
      </c>
      <c r="J59" s="8" t="s">
        <v>15</v>
      </c>
      <c r="K59" s="8" t="s">
        <v>16</v>
      </c>
      <c r="L59" s="8" t="s">
        <v>17</v>
      </c>
      <c r="M59" s="8" t="s">
        <v>18</v>
      </c>
      <c r="N59" s="8" t="s">
        <v>19</v>
      </c>
      <c r="O59" s="8" t="s">
        <v>20</v>
      </c>
      <c r="P59" s="8" t="s">
        <v>21</v>
      </c>
      <c r="Q59" s="8" t="s">
        <v>7</v>
      </c>
      <c r="R59" s="8" t="s">
        <v>8</v>
      </c>
    </row>
    <row r="60" spans="2:18" ht="30" customHeight="1" x14ac:dyDescent="0.4">
      <c r="B60" s="9">
        <v>100012</v>
      </c>
      <c r="C60" s="10" t="s">
        <v>36</v>
      </c>
      <c r="D60" s="10" t="s">
        <v>32</v>
      </c>
      <c r="E60" s="10" t="s">
        <v>32</v>
      </c>
      <c r="F60" s="10" t="s">
        <v>32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1"/>
      <c r="R60" s="9">
        <f>COUNTIF(MON_7[[#This Row],[7:00 AM]:[7:00 PM]],"*")</f>
        <v>3</v>
      </c>
    </row>
    <row r="61" spans="2:18" ht="30" customHeight="1" x14ac:dyDescent="0.4">
      <c r="B61" s="12">
        <v>100045</v>
      </c>
      <c r="C61" s="13" t="s">
        <v>37</v>
      </c>
      <c r="D61" s="13" t="s">
        <v>33</v>
      </c>
      <c r="E61" s="13" t="s">
        <v>33</v>
      </c>
      <c r="F61" s="13" t="s">
        <v>33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4"/>
      <c r="R61" s="12">
        <f>COUNTIF(MON_7[[#This Row],[7:00 AM]:[7:00 PM]],"*")</f>
        <v>3</v>
      </c>
    </row>
    <row r="62" spans="2:18" ht="30" customHeight="1" x14ac:dyDescent="0.4">
      <c r="B62" s="12">
        <v>100007</v>
      </c>
      <c r="C62" s="13" t="s">
        <v>23</v>
      </c>
      <c r="D62" s="13"/>
      <c r="E62" s="13"/>
      <c r="F62" s="13"/>
      <c r="G62" s="13" t="s">
        <v>34</v>
      </c>
      <c r="H62" s="13" t="s">
        <v>34</v>
      </c>
      <c r="I62" s="13" t="s">
        <v>34</v>
      </c>
      <c r="J62" s="13" t="s">
        <v>34</v>
      </c>
      <c r="K62" s="13"/>
      <c r="L62" s="13"/>
      <c r="M62" s="13"/>
      <c r="N62" s="13"/>
      <c r="O62" s="13"/>
      <c r="P62" s="13"/>
      <c r="Q62" s="14"/>
      <c r="R62" s="12">
        <f>COUNTIF(MON_7[[#This Row],[7:00 AM]:[7:00 PM]],"*")</f>
        <v>4</v>
      </c>
    </row>
    <row r="63" spans="2:18" ht="30" customHeight="1" x14ac:dyDescent="0.4">
      <c r="B63" s="12">
        <v>100036</v>
      </c>
      <c r="C63" s="13" t="s">
        <v>24</v>
      </c>
      <c r="D63" s="13"/>
      <c r="E63" s="13"/>
      <c r="F63" s="13"/>
      <c r="G63" s="13"/>
      <c r="H63" s="13"/>
      <c r="I63" s="13"/>
      <c r="J63" s="13" t="s">
        <v>38</v>
      </c>
      <c r="K63" s="13"/>
      <c r="L63" s="13"/>
      <c r="M63" s="13"/>
      <c r="N63" s="13"/>
      <c r="O63" s="13"/>
      <c r="P63" s="13"/>
      <c r="Q63" s="14"/>
      <c r="R63" s="12">
        <f>COUNTIF(MON_7[[#This Row],[7:00 AM]:[7:00 PM]],"*")</f>
        <v>1</v>
      </c>
    </row>
    <row r="64" spans="2:18" ht="30" customHeight="1" x14ac:dyDescent="0.4">
      <c r="B64" s="12">
        <v>100002</v>
      </c>
      <c r="C64" s="13" t="s">
        <v>25</v>
      </c>
      <c r="D64" s="13"/>
      <c r="E64" s="13"/>
      <c r="F64" s="13" t="s">
        <v>35</v>
      </c>
      <c r="G64" s="13" t="s">
        <v>35</v>
      </c>
      <c r="H64" s="13" t="s">
        <v>35</v>
      </c>
      <c r="I64" s="13" t="s">
        <v>35</v>
      </c>
      <c r="J64" s="13" t="s">
        <v>35</v>
      </c>
      <c r="K64" s="13"/>
      <c r="L64" s="13"/>
      <c r="M64" s="13"/>
      <c r="N64" s="13"/>
      <c r="O64" s="13"/>
      <c r="P64" s="13"/>
      <c r="Q64" s="14"/>
      <c r="R64" s="12">
        <f>COUNTIF(MON_7[[#This Row],[7:00 AM]:[7:00 PM]],"*")</f>
        <v>5</v>
      </c>
    </row>
    <row r="65" spans="2:18" ht="30" customHeight="1" x14ac:dyDescent="0.4">
      <c r="B65" s="12">
        <v>100089</v>
      </c>
      <c r="C65" s="13" t="s">
        <v>26</v>
      </c>
      <c r="D65" s="13" t="s">
        <v>31</v>
      </c>
      <c r="E65" s="13" t="s">
        <v>31</v>
      </c>
      <c r="F65" s="13" t="s">
        <v>31</v>
      </c>
      <c r="G65" s="13" t="s">
        <v>31</v>
      </c>
      <c r="H65" s="13"/>
      <c r="I65" s="13"/>
      <c r="J65" s="13"/>
      <c r="K65" s="13"/>
      <c r="L65" s="13"/>
      <c r="M65" s="13"/>
      <c r="N65" s="13"/>
      <c r="O65" s="13"/>
      <c r="P65" s="13"/>
      <c r="Q65" s="14"/>
      <c r="R65" s="12">
        <f>COUNTIF(MON_7[[#This Row],[7:00 AM]:[7:00 PM]],"*")</f>
        <v>4</v>
      </c>
    </row>
    <row r="66" spans="2:18" ht="30" customHeight="1" x14ac:dyDescent="0.4">
      <c r="B66" s="12">
        <v>100046</v>
      </c>
      <c r="C66" s="13" t="s">
        <v>27</v>
      </c>
      <c r="D66" s="13"/>
      <c r="E66" s="13"/>
      <c r="F66" s="13"/>
      <c r="G66" s="13"/>
      <c r="H66" s="13" t="s">
        <v>29</v>
      </c>
      <c r="I66" s="13" t="s">
        <v>29</v>
      </c>
      <c r="J66" s="13" t="s">
        <v>29</v>
      </c>
      <c r="K66" s="13"/>
      <c r="L66" s="13"/>
      <c r="M66" s="13"/>
      <c r="N66" s="13"/>
      <c r="O66" s="13"/>
      <c r="P66" s="13"/>
      <c r="Q66" s="14"/>
      <c r="R66" s="12">
        <f>COUNTIF(MON_7[[#This Row],[7:00 AM]:[7:00 PM]],"*")</f>
        <v>3</v>
      </c>
    </row>
    <row r="67" spans="2:18" ht="30" customHeight="1" x14ac:dyDescent="0.4">
      <c r="B67" s="12">
        <v>100055</v>
      </c>
      <c r="C67" s="13" t="s">
        <v>28</v>
      </c>
      <c r="D67" s="13" t="s">
        <v>29</v>
      </c>
      <c r="E67" s="13" t="s">
        <v>29</v>
      </c>
      <c r="F67" s="13" t="s">
        <v>29</v>
      </c>
      <c r="G67" s="13" t="s">
        <v>29</v>
      </c>
      <c r="H67" s="13" t="s">
        <v>29</v>
      </c>
      <c r="I67" s="13" t="s">
        <v>30</v>
      </c>
      <c r="J67" s="13" t="s">
        <v>30</v>
      </c>
      <c r="K67" s="13"/>
      <c r="L67" s="13"/>
      <c r="M67" s="13"/>
      <c r="N67" s="13"/>
      <c r="O67" s="13"/>
      <c r="P67" s="13"/>
      <c r="Q67" s="14"/>
      <c r="R67" s="12">
        <f>COUNTIF(MON_7[[#This Row],[7:00 AM]:[7:00 PM]],"*")</f>
        <v>7</v>
      </c>
    </row>
    <row r="68" spans="2:18" ht="8.1" customHeight="1" x14ac:dyDescent="0.4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4"/>
      <c r="O68" s="4"/>
      <c r="P68" s="4"/>
      <c r="Q68" s="4"/>
      <c r="R68" s="4"/>
    </row>
    <row r="69" spans="2:18" ht="30" customHeight="1" x14ac:dyDescent="0.4">
      <c r="B69" s="21" t="s">
        <v>6</v>
      </c>
      <c r="C69" s="22">
        <f>C58+1</f>
        <v>6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2:18" ht="30" customHeight="1" x14ac:dyDescent="0.4">
      <c r="B70" s="7" t="s">
        <v>22</v>
      </c>
      <c r="C70" s="7" t="s">
        <v>40</v>
      </c>
      <c r="D70" s="8" t="s">
        <v>9</v>
      </c>
      <c r="E70" s="8" t="s">
        <v>10</v>
      </c>
      <c r="F70" s="8" t="s">
        <v>11</v>
      </c>
      <c r="G70" s="8" t="s">
        <v>12</v>
      </c>
      <c r="H70" s="8" t="s">
        <v>13</v>
      </c>
      <c r="I70" s="8" t="s">
        <v>14</v>
      </c>
      <c r="J70" s="8" t="s">
        <v>15</v>
      </c>
      <c r="K70" s="8" t="s">
        <v>16</v>
      </c>
      <c r="L70" s="8" t="s">
        <v>17</v>
      </c>
      <c r="M70" s="8" t="s">
        <v>18</v>
      </c>
      <c r="N70" s="8" t="s">
        <v>19</v>
      </c>
      <c r="O70" s="8" t="s">
        <v>20</v>
      </c>
      <c r="P70" s="8" t="s">
        <v>21</v>
      </c>
      <c r="Q70" s="8" t="s">
        <v>7</v>
      </c>
      <c r="R70" s="8" t="s">
        <v>8</v>
      </c>
    </row>
    <row r="71" spans="2:18" ht="30" customHeight="1" x14ac:dyDescent="0.4">
      <c r="B71" s="9">
        <v>100012</v>
      </c>
      <c r="C71" s="10" t="s">
        <v>36</v>
      </c>
      <c r="D71" s="10" t="s">
        <v>32</v>
      </c>
      <c r="E71" s="10" t="s">
        <v>32</v>
      </c>
      <c r="F71" s="10" t="s">
        <v>32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1"/>
      <c r="R71" s="9">
        <f>COUNTIF(MON_8[[#This Row],[7:00 AM]:[7:00 PM]],"*")</f>
        <v>3</v>
      </c>
    </row>
    <row r="72" spans="2:18" ht="30" customHeight="1" x14ac:dyDescent="0.4">
      <c r="B72" s="12">
        <v>100045</v>
      </c>
      <c r="C72" s="13" t="s">
        <v>37</v>
      </c>
      <c r="D72" s="13" t="s">
        <v>33</v>
      </c>
      <c r="E72" s="13" t="s">
        <v>33</v>
      </c>
      <c r="F72" s="13" t="s">
        <v>33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4"/>
      <c r="R72" s="12">
        <f>COUNTIF(MON_8[[#This Row],[7:00 AM]:[7:00 PM]],"*")</f>
        <v>3</v>
      </c>
    </row>
    <row r="73" spans="2:18" ht="30" customHeight="1" x14ac:dyDescent="0.4">
      <c r="B73" s="12">
        <v>100007</v>
      </c>
      <c r="C73" s="13" t="s">
        <v>23</v>
      </c>
      <c r="D73" s="13"/>
      <c r="E73" s="13"/>
      <c r="F73" s="13"/>
      <c r="G73" s="13" t="s">
        <v>34</v>
      </c>
      <c r="H73" s="13" t="s">
        <v>34</v>
      </c>
      <c r="I73" s="13" t="s">
        <v>34</v>
      </c>
      <c r="J73" s="13" t="s">
        <v>34</v>
      </c>
      <c r="K73" s="13"/>
      <c r="L73" s="13"/>
      <c r="M73" s="13"/>
      <c r="N73" s="13"/>
      <c r="O73" s="13"/>
      <c r="P73" s="13"/>
      <c r="Q73" s="14"/>
      <c r="R73" s="12">
        <f>COUNTIF(MON_8[[#This Row],[7:00 AM]:[7:00 PM]],"*")</f>
        <v>4</v>
      </c>
    </row>
    <row r="74" spans="2:18" ht="30" customHeight="1" x14ac:dyDescent="0.4">
      <c r="B74" s="12">
        <v>100036</v>
      </c>
      <c r="C74" s="13" t="s">
        <v>24</v>
      </c>
      <c r="D74" s="13"/>
      <c r="E74" s="13"/>
      <c r="F74" s="13"/>
      <c r="G74" s="13"/>
      <c r="H74" s="13"/>
      <c r="I74" s="13"/>
      <c r="J74" s="13" t="s">
        <v>38</v>
      </c>
      <c r="K74" s="13"/>
      <c r="L74" s="13"/>
      <c r="M74" s="13"/>
      <c r="N74" s="13"/>
      <c r="O74" s="13"/>
      <c r="P74" s="13"/>
      <c r="Q74" s="14"/>
      <c r="R74" s="12">
        <f>COUNTIF(MON_8[[#This Row],[7:00 AM]:[7:00 PM]],"*")</f>
        <v>1</v>
      </c>
    </row>
    <row r="75" spans="2:18" ht="30" customHeight="1" x14ac:dyDescent="0.4">
      <c r="B75" s="12">
        <v>100002</v>
      </c>
      <c r="C75" s="13" t="s">
        <v>25</v>
      </c>
      <c r="D75" s="13"/>
      <c r="E75" s="13"/>
      <c r="F75" s="13" t="s">
        <v>35</v>
      </c>
      <c r="G75" s="13" t="s">
        <v>35</v>
      </c>
      <c r="H75" s="13" t="s">
        <v>35</v>
      </c>
      <c r="I75" s="13" t="s">
        <v>35</v>
      </c>
      <c r="J75" s="13" t="s">
        <v>35</v>
      </c>
      <c r="K75" s="13"/>
      <c r="L75" s="13"/>
      <c r="M75" s="13"/>
      <c r="N75" s="13"/>
      <c r="O75" s="13"/>
      <c r="P75" s="13"/>
      <c r="Q75" s="14"/>
      <c r="R75" s="12">
        <f>COUNTIF(MON_8[[#This Row],[7:00 AM]:[7:00 PM]],"*")</f>
        <v>5</v>
      </c>
    </row>
    <row r="76" spans="2:18" ht="30" customHeight="1" x14ac:dyDescent="0.4">
      <c r="B76" s="12">
        <v>100089</v>
      </c>
      <c r="C76" s="13" t="s">
        <v>26</v>
      </c>
      <c r="D76" s="13" t="s">
        <v>31</v>
      </c>
      <c r="E76" s="13" t="s">
        <v>31</v>
      </c>
      <c r="F76" s="13" t="s">
        <v>31</v>
      </c>
      <c r="G76" s="13" t="s">
        <v>31</v>
      </c>
      <c r="H76" s="13"/>
      <c r="I76" s="13"/>
      <c r="J76" s="13"/>
      <c r="K76" s="13"/>
      <c r="L76" s="13"/>
      <c r="M76" s="13"/>
      <c r="N76" s="13"/>
      <c r="O76" s="13"/>
      <c r="P76" s="13"/>
      <c r="Q76" s="14"/>
      <c r="R76" s="12">
        <f>COUNTIF(MON_8[[#This Row],[7:00 AM]:[7:00 PM]],"*")</f>
        <v>4</v>
      </c>
    </row>
    <row r="77" spans="2:18" ht="30" customHeight="1" x14ac:dyDescent="0.4">
      <c r="B77" s="12">
        <v>100046</v>
      </c>
      <c r="C77" s="13" t="s">
        <v>27</v>
      </c>
      <c r="D77" s="13"/>
      <c r="E77" s="13"/>
      <c r="F77" s="13"/>
      <c r="G77" s="13"/>
      <c r="H77" s="13" t="s">
        <v>29</v>
      </c>
      <c r="I77" s="13" t="s">
        <v>29</v>
      </c>
      <c r="J77" s="13" t="s">
        <v>29</v>
      </c>
      <c r="K77" s="13"/>
      <c r="L77" s="13"/>
      <c r="M77" s="13"/>
      <c r="N77" s="13"/>
      <c r="O77" s="13"/>
      <c r="P77" s="13"/>
      <c r="Q77" s="14"/>
      <c r="R77" s="12">
        <f>COUNTIF(MON_8[[#This Row],[7:00 AM]:[7:00 PM]],"*")</f>
        <v>3</v>
      </c>
    </row>
    <row r="78" spans="2:18" ht="30" customHeight="1" x14ac:dyDescent="0.4">
      <c r="B78" s="12">
        <v>100055</v>
      </c>
      <c r="C78" s="13" t="s">
        <v>28</v>
      </c>
      <c r="D78" s="13" t="s">
        <v>29</v>
      </c>
      <c r="E78" s="13" t="s">
        <v>29</v>
      </c>
      <c r="F78" s="13" t="s">
        <v>29</v>
      </c>
      <c r="G78" s="13" t="s">
        <v>29</v>
      </c>
      <c r="H78" s="13" t="s">
        <v>29</v>
      </c>
      <c r="I78" s="13" t="s">
        <v>30</v>
      </c>
      <c r="J78" s="13" t="s">
        <v>30</v>
      </c>
      <c r="K78" s="13"/>
      <c r="L78" s="13"/>
      <c r="M78" s="13"/>
      <c r="N78" s="13"/>
      <c r="O78" s="13"/>
      <c r="P78" s="13"/>
      <c r="Q78" s="14"/>
      <c r="R78" s="12">
        <f>COUNTIF(MON_8[[#This Row],[7:00 AM]:[7:00 PM]],"*")</f>
        <v>7</v>
      </c>
    </row>
    <row r="79" spans="2:18" ht="18" customHeight="1" x14ac:dyDescent="0.4"/>
    <row r="80" spans="2:18" ht="35.450000000000003" customHeight="1" x14ac:dyDescent="0.4"/>
    <row r="81" spans="19:20" ht="18.600000000000001" customHeight="1" x14ac:dyDescent="0.4">
      <c r="S81" s="1"/>
      <c r="T81" s="1"/>
    </row>
  </sheetData>
  <mergeCells count="1">
    <mergeCell ref="B1:R1"/>
  </mergeCells>
  <pageMargins left="0.7" right="0.7" top="0.75" bottom="0.75" header="0.3" footer="0.3"/>
  <pageSetup scale="48" fitToWidth="3" fitToHeight="3" orientation="landscape" r:id="rId1"/>
  <rowBreaks count="2" manualBreakCount="2">
    <brk id="34" max="17" man="1"/>
    <brk id="68" max="17" man="1"/>
  </rowBreaks>
  <tableParts count="7"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Employee Schedule</vt:lpstr>
      <vt:lpstr>'Employee Schedule'!Print_Area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GLOBAL</cp:lastModifiedBy>
  <cp:lastPrinted>2022-10-26T17:51:15Z</cp:lastPrinted>
  <dcterms:created xsi:type="dcterms:W3CDTF">2016-04-05T18:31:48Z</dcterms:created>
  <dcterms:modified xsi:type="dcterms:W3CDTF">2022-10-26T17:52:24Z</dcterms:modified>
</cp:coreProperties>
</file>