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Film Budget/"/>
    </mc:Choice>
  </mc:AlternateContent>
  <xr:revisionPtr revIDLastSave="0" documentId="13_ncr:4000b_{2CDD01A0-71C7-4CBC-90AB-FA950D5A75BA}" xr6:coauthVersionLast="36" xr6:coauthVersionMax="36" xr10:uidLastSave="{00000000-0000-0000-0000-000000000000}"/>
  <bookViews>
    <workbookView xWindow="32760" yWindow="32760" windowWidth="11655" windowHeight="11640" tabRatio="916" firstSheet="21" activeTab="32"/>
  </bookViews>
  <sheets>
    <sheet name="Sheet1" sheetId="36" r:id="rId1"/>
    <sheet name="Story" sheetId="2" r:id="rId2"/>
    <sheet name="Producer" sheetId="3" r:id="rId3"/>
    <sheet name="Director" sheetId="4" r:id="rId4"/>
    <sheet name="Cast" sheetId="5" r:id="rId5"/>
    <sheet name="Travel, Misc, Fringes" sheetId="6" r:id="rId6"/>
    <sheet name="Production Staff" sheetId="7" r:id="rId7"/>
    <sheet name="Casting" sheetId="35" r:id="rId8"/>
    <sheet name="Extras" sheetId="8" r:id="rId9"/>
    <sheet name="Art Direction" sheetId="9" r:id="rId10"/>
    <sheet name="Set Construction" sheetId="10" r:id="rId11"/>
    <sheet name="Set Operations" sheetId="11" r:id="rId12"/>
    <sheet name="Special Effects" sheetId="12" r:id="rId13"/>
    <sheet name="Set Dressing" sheetId="13" r:id="rId14"/>
    <sheet name="Property" sheetId="14" r:id="rId15"/>
    <sheet name="Wardrobe" sheetId="15" r:id="rId16"/>
    <sheet name="Hair &amp; Make-Up" sheetId="17" r:id="rId17"/>
    <sheet name="Electrical" sheetId="18" r:id="rId18"/>
    <sheet name="Camera" sheetId="19" r:id="rId19"/>
    <sheet name="Sound" sheetId="20" r:id="rId20"/>
    <sheet name="Transportation" sheetId="21" r:id="rId21"/>
    <sheet name="Location" sheetId="22" r:id="rId22"/>
    <sheet name="Film and Lab" sheetId="23" r:id="rId23"/>
    <sheet name="Stage" sheetId="24" r:id="rId24"/>
    <sheet name="Second Unit" sheetId="25" r:id="rId25"/>
    <sheet name="Editing" sheetId="27" r:id="rId26"/>
    <sheet name="Music" sheetId="28" r:id="rId27"/>
    <sheet name="Post Prod. Sound" sheetId="29" r:id="rId28"/>
    <sheet name="Post Film and Lab" sheetId="30" r:id="rId29"/>
    <sheet name="Titles" sheetId="31" r:id="rId30"/>
    <sheet name="Publicity" sheetId="32" r:id="rId31"/>
    <sheet name="Insurance" sheetId="33" r:id="rId32"/>
    <sheet name="Fees &amp; Charges" sheetId="34" r:id="rId33"/>
  </sheets>
  <calcPr calcId="191029"/>
</workbook>
</file>

<file path=xl/calcChain.xml><?xml version="1.0" encoding="utf-8"?>
<calcChain xmlns="http://schemas.openxmlformats.org/spreadsheetml/2006/main">
  <c r="F41" i="36" l="1"/>
  <c r="F40" i="36"/>
  <c r="F39" i="36"/>
  <c r="F38" i="36"/>
  <c r="F35" i="36"/>
  <c r="F34" i="36"/>
  <c r="F33" i="36"/>
  <c r="F32" i="36"/>
  <c r="F30" i="36"/>
  <c r="F29" i="36"/>
  <c r="F28" i="36"/>
  <c r="F27" i="36"/>
  <c r="F26" i="36"/>
  <c r="F25" i="36"/>
  <c r="F24" i="36"/>
  <c r="F23" i="36"/>
  <c r="F22" i="36"/>
  <c r="F20" i="36"/>
  <c r="F18" i="36"/>
  <c r="F13" i="36"/>
  <c r="F4" i="36"/>
  <c r="G37" i="34"/>
  <c r="G16" i="34"/>
  <c r="G6" i="34"/>
  <c r="G16" i="33"/>
  <c r="G6" i="33"/>
  <c r="G6" i="32"/>
  <c r="G5" i="28"/>
  <c r="G25" i="28"/>
  <c r="G15" i="28"/>
  <c r="G3" i="34"/>
  <c r="H26" i="34" s="1"/>
  <c r="G4" i="34"/>
  <c r="G5" i="34"/>
  <c r="G7" i="34"/>
  <c r="G8" i="34"/>
  <c r="G9" i="34"/>
  <c r="G10" i="34"/>
  <c r="G11" i="34"/>
  <c r="G12" i="34"/>
  <c r="G13" i="34"/>
  <c r="G14" i="34"/>
  <c r="G15" i="34"/>
  <c r="G17" i="34"/>
  <c r="G18" i="34"/>
  <c r="G19" i="34"/>
  <c r="G20" i="34"/>
  <c r="G21" i="34"/>
  <c r="G22" i="34"/>
  <c r="G23" i="34"/>
  <c r="G24" i="34"/>
  <c r="G25" i="34"/>
  <c r="G31" i="34"/>
  <c r="G32" i="34"/>
  <c r="G33" i="34"/>
  <c r="G34" i="34"/>
  <c r="G35" i="34"/>
  <c r="G36" i="34"/>
  <c r="G38" i="34"/>
  <c r="G39" i="34"/>
  <c r="G40" i="34"/>
  <c r="G41" i="34"/>
  <c r="H42" i="34"/>
  <c r="G3" i="33"/>
  <c r="G4" i="33"/>
  <c r="G5" i="33"/>
  <c r="H26" i="33" s="1"/>
  <c r="G7" i="33"/>
  <c r="G8" i="33"/>
  <c r="G9" i="33"/>
  <c r="G10" i="33"/>
  <c r="G11" i="33"/>
  <c r="G12" i="33"/>
  <c r="G13" i="33"/>
  <c r="G14" i="33"/>
  <c r="G15" i="33"/>
  <c r="G17" i="33"/>
  <c r="G18" i="33"/>
  <c r="G19" i="33"/>
  <c r="G20" i="33"/>
  <c r="G21" i="33"/>
  <c r="G22" i="33"/>
  <c r="G23" i="33"/>
  <c r="G24" i="33"/>
  <c r="G25" i="33"/>
  <c r="G3" i="32"/>
  <c r="H14" i="32" s="1"/>
  <c r="G4" i="32"/>
  <c r="G5" i="32"/>
  <c r="G7" i="32"/>
  <c r="G8" i="32"/>
  <c r="G9" i="32"/>
  <c r="G10" i="32"/>
  <c r="G11" i="32"/>
  <c r="G12" i="32"/>
  <c r="G13" i="32"/>
  <c r="G3" i="31"/>
  <c r="G4" i="31"/>
  <c r="G3" i="30"/>
  <c r="H32" i="30" s="1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" i="29"/>
  <c r="G4" i="29"/>
  <c r="G5" i="29"/>
  <c r="H32" i="29" s="1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" i="28"/>
  <c r="H30" i="28" s="1"/>
  <c r="G4" i="28"/>
  <c r="G6" i="28"/>
  <c r="G7" i="28"/>
  <c r="G8" i="28"/>
  <c r="G9" i="28"/>
  <c r="G10" i="28"/>
  <c r="G11" i="28"/>
  <c r="G12" i="28"/>
  <c r="G13" i="28"/>
  <c r="G14" i="28"/>
  <c r="G16" i="28"/>
  <c r="G17" i="28"/>
  <c r="G18" i="28"/>
  <c r="G19" i="28"/>
  <c r="G20" i="28"/>
  <c r="G21" i="28"/>
  <c r="G22" i="28"/>
  <c r="G23" i="28"/>
  <c r="G24" i="28"/>
  <c r="G26" i="28"/>
  <c r="G27" i="28"/>
  <c r="G28" i="28"/>
  <c r="G29" i="28"/>
  <c r="G3" i="27"/>
  <c r="H42" i="27" s="1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3" i="25"/>
  <c r="H44" i="25" s="1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3" i="24"/>
  <c r="G4" i="24"/>
  <c r="G5" i="24"/>
  <c r="H16" i="24" s="1"/>
  <c r="G6" i="24"/>
  <c r="G7" i="24"/>
  <c r="G8" i="24"/>
  <c r="G9" i="24"/>
  <c r="G10" i="24"/>
  <c r="G11" i="24"/>
  <c r="G12" i="24"/>
  <c r="G13" i="24"/>
  <c r="G14" i="24"/>
  <c r="G15" i="24"/>
  <c r="G21" i="24"/>
  <c r="H26" i="24" s="1"/>
  <c r="G22" i="24"/>
  <c r="G23" i="24"/>
  <c r="G24" i="24"/>
  <c r="G25" i="24"/>
  <c r="G3" i="23"/>
  <c r="G4" i="23"/>
  <c r="H30" i="23" s="1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H33" i="22"/>
  <c r="G3" i="21"/>
  <c r="G4" i="21"/>
  <c r="G5" i="21"/>
  <c r="G6" i="21"/>
  <c r="H37" i="21" s="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" i="20"/>
  <c r="H29" i="20" s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3" i="19"/>
  <c r="G4" i="19"/>
  <c r="H35" i="19" s="1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H43" i="18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H28" i="15"/>
  <c r="G3" i="14"/>
  <c r="H34" i="14" s="1"/>
  <c r="F19" i="36" s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" i="13"/>
  <c r="G4" i="13"/>
  <c r="G5" i="13"/>
  <c r="H27" i="13" s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" i="10"/>
  <c r="G4" i="10"/>
  <c r="G5" i="10"/>
  <c r="G6" i="10"/>
  <c r="G7" i="10"/>
  <c r="G8" i="10"/>
  <c r="G9" i="10"/>
  <c r="G10" i="10"/>
  <c r="G15" i="10"/>
  <c r="G16" i="10"/>
  <c r="G17" i="10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H29" i="9"/>
  <c r="G3" i="8"/>
  <c r="G4" i="8"/>
  <c r="G5" i="8"/>
  <c r="G6" i="8"/>
  <c r="G7" i="8"/>
  <c r="G8" i="8"/>
  <c r="G9" i="8"/>
  <c r="G10" i="8"/>
  <c r="G4" i="35"/>
  <c r="G5" i="35"/>
  <c r="G6" i="35"/>
  <c r="G3" i="7"/>
  <c r="G4" i="7"/>
  <c r="G5" i="7"/>
  <c r="G6" i="7"/>
  <c r="G7" i="7"/>
  <c r="G8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" i="6"/>
  <c r="G4" i="6"/>
  <c r="G5" i="6"/>
  <c r="G6" i="6"/>
  <c r="G7" i="6"/>
  <c r="G12" i="6"/>
  <c r="G13" i="6"/>
  <c r="G14" i="6"/>
  <c r="G19" i="6"/>
  <c r="G20" i="6"/>
  <c r="G21" i="6"/>
  <c r="G22" i="6"/>
  <c r="G6" i="5"/>
  <c r="G7" i="5"/>
  <c r="G8" i="5"/>
  <c r="G9" i="5"/>
  <c r="G10" i="5"/>
  <c r="G11" i="5"/>
  <c r="G12" i="5"/>
  <c r="G3" i="4"/>
  <c r="G4" i="4"/>
  <c r="G5" i="4"/>
  <c r="G6" i="4"/>
  <c r="G7" i="4"/>
  <c r="G8" i="4"/>
  <c r="G9" i="4"/>
  <c r="G10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H2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H22" i="2"/>
  <c r="F3" i="36" s="1"/>
  <c r="H5" i="31" l="1"/>
  <c r="F36" i="36" s="1"/>
  <c r="H39" i="17"/>
  <c r="F21" i="36" s="1"/>
  <c r="H23" i="12"/>
  <c r="F17" i="36" s="1"/>
  <c r="H36" i="11"/>
  <c r="F16" i="36" s="1"/>
  <c r="H11" i="10"/>
  <c r="F14" i="36" s="1"/>
  <c r="H18" i="10"/>
  <c r="F15" i="36" s="1"/>
  <c r="H11" i="8"/>
  <c r="F12" i="36" s="1"/>
  <c r="H7" i="35"/>
  <c r="H38" i="7"/>
  <c r="F11" i="36" s="1"/>
  <c r="H8" i="6"/>
  <c r="F7" i="36" s="1"/>
  <c r="H15" i="6"/>
  <c r="F8" i="36" s="1"/>
  <c r="H23" i="6"/>
  <c r="F9" i="36" s="1"/>
  <c r="H13" i="5"/>
  <c r="F6" i="36" s="1"/>
  <c r="H11" i="4"/>
  <c r="F5" i="36" s="1"/>
</calcChain>
</file>

<file path=xl/sharedStrings.xml><?xml version="1.0" encoding="utf-8"?>
<sst xmlns="http://schemas.openxmlformats.org/spreadsheetml/2006/main" count="1005" uniqueCount="398">
  <si>
    <t>One Light Dailies</t>
  </si>
  <si>
    <t>Timed Dailies</t>
  </si>
  <si>
    <t>Special Laboratory Work</t>
  </si>
  <si>
    <t>Stills - Negative and Lab</t>
  </si>
  <si>
    <t>Craft Services</t>
  </si>
  <si>
    <t>Expendables</t>
  </si>
  <si>
    <t>Box Rentals</t>
  </si>
  <si>
    <t>Optical Negative - Processing/Print</t>
  </si>
  <si>
    <t>Car Mounts</t>
  </si>
  <si>
    <t>Still Photographer</t>
  </si>
  <si>
    <t>Camera Package</t>
  </si>
  <si>
    <t>Special Equipment</t>
  </si>
  <si>
    <t>Total for 3300</t>
  </si>
  <si>
    <t>Sound Operation</t>
  </si>
  <si>
    <t>Sound Mixer</t>
  </si>
  <si>
    <t>Package</t>
  </si>
  <si>
    <t>Boom Person</t>
  </si>
  <si>
    <t>Sound Utility</t>
  </si>
  <si>
    <t>Local Insurance</t>
  </si>
  <si>
    <t>Loss and Damage</t>
  </si>
  <si>
    <t>Total for 2800</t>
  </si>
  <si>
    <t>Costume Designer</t>
  </si>
  <si>
    <t>Wardrobe Supervisor</t>
  </si>
  <si>
    <t>Crowd Extras</t>
  </si>
  <si>
    <t>Dancers, Skaters, etc.</t>
  </si>
  <si>
    <t>Singers, Chorus</t>
  </si>
  <si>
    <t>Labor, Moving Instruments</t>
  </si>
  <si>
    <t>Synchronization License</t>
  </si>
  <si>
    <t>Recording Rights</t>
  </si>
  <si>
    <t>Music Fees</t>
  </si>
  <si>
    <t>Special Instrument Rental</t>
  </si>
  <si>
    <t>Transfer</t>
  </si>
  <si>
    <t>ADR Facilities</t>
  </si>
  <si>
    <t>Foley Facilities</t>
  </si>
  <si>
    <t>Scoring</t>
  </si>
  <si>
    <t>Music Dub Down</t>
  </si>
  <si>
    <t>Narration</t>
  </si>
  <si>
    <t>Temporary Dub</t>
  </si>
  <si>
    <t>Sound Channel</t>
  </si>
  <si>
    <t>Walkie Talkies</t>
  </si>
  <si>
    <t>Playback</t>
  </si>
  <si>
    <t>Equipment Repairs</t>
  </si>
  <si>
    <t>Transportation Coordinator</t>
  </si>
  <si>
    <t>Driver Captain</t>
  </si>
  <si>
    <t>Driver Co-Captain</t>
  </si>
  <si>
    <t>Drivers</t>
  </si>
  <si>
    <t>Vehicle Rentals</t>
  </si>
  <si>
    <t>Casting Director</t>
  </si>
  <si>
    <t>Makeup / Wardrobe Trailer</t>
  </si>
  <si>
    <t>Dressing Room Rentals</t>
  </si>
  <si>
    <t>Honeywagon</t>
  </si>
  <si>
    <t>Picture Cars</t>
  </si>
  <si>
    <t>Fuel</t>
  </si>
  <si>
    <t>Repairs and Maintenance</t>
  </si>
  <si>
    <t>Mileage Allowance</t>
  </si>
  <si>
    <t xml:space="preserve">Total for </t>
  </si>
  <si>
    <t>Location Manager(s)</t>
  </si>
  <si>
    <t>Police / Fire Personnel</t>
  </si>
  <si>
    <t>Security</t>
  </si>
  <si>
    <t>Meals</t>
  </si>
  <si>
    <t>Site Rentals</t>
  </si>
  <si>
    <t>Pre Dub</t>
  </si>
  <si>
    <t>Dubbing</t>
  </si>
  <si>
    <t>Magnetic Stock</t>
  </si>
  <si>
    <t>Rentals - Hair Pieces</t>
  </si>
  <si>
    <t>Total for 3100</t>
  </si>
  <si>
    <t>Electrical</t>
  </si>
  <si>
    <t>Gaffer</t>
  </si>
  <si>
    <t>Best Boy</t>
  </si>
  <si>
    <t>Answer Print</t>
  </si>
  <si>
    <t>Process Plates</t>
  </si>
  <si>
    <t>Stock Footage</t>
  </si>
  <si>
    <t>Video Transfers</t>
  </si>
  <si>
    <t>One-inch Video Masters</t>
  </si>
  <si>
    <t>Shipping Charges</t>
  </si>
  <si>
    <t>Publicity Firm Fee</t>
  </si>
  <si>
    <t>Unit Publicist</t>
  </si>
  <si>
    <t>Camera Assistant(s)</t>
  </si>
  <si>
    <t>First Assistant</t>
  </si>
  <si>
    <t>Second Assistant</t>
  </si>
  <si>
    <t>Loader(s)</t>
  </si>
  <si>
    <t>Units</t>
  </si>
  <si>
    <t>X</t>
  </si>
  <si>
    <t>Rate</t>
  </si>
  <si>
    <t>Subtotal</t>
  </si>
  <si>
    <t>Story Purchase</t>
  </si>
  <si>
    <t>Screenplay Purchase</t>
  </si>
  <si>
    <t>Film Messenger</t>
  </si>
  <si>
    <t>Cutting Rooms</t>
  </si>
  <si>
    <t>Production Van</t>
  </si>
  <si>
    <t>Camera / Sound Van</t>
  </si>
  <si>
    <t>Miscellaneous Equipment</t>
  </si>
  <si>
    <t>Comprehensive Liability</t>
  </si>
  <si>
    <t>Property Damage Liability</t>
  </si>
  <si>
    <t>Corporate Expense</t>
  </si>
  <si>
    <t>Office Rentals</t>
  </si>
  <si>
    <t>Furniture/Equipment Rentals</t>
  </si>
  <si>
    <t>Office Supplies</t>
  </si>
  <si>
    <t>Printing and Copying</t>
  </si>
  <si>
    <t>Postage and Delivery</t>
  </si>
  <si>
    <t>Entertainment</t>
  </si>
  <si>
    <t>Production Service Organization</t>
  </si>
  <si>
    <t>Legal Fee</t>
  </si>
  <si>
    <t>Tax Accounting</t>
  </si>
  <si>
    <t>MPAA Rating Fee</t>
  </si>
  <si>
    <t>Dialogue Continuity</t>
  </si>
  <si>
    <t>Second Hairstylist</t>
  </si>
  <si>
    <t>Body Makeup</t>
  </si>
  <si>
    <t>Appliances Manufacturing</t>
  </si>
  <si>
    <t>Box Rentals - Makeup</t>
  </si>
  <si>
    <t>Box Rentals - Hair Stylists</t>
  </si>
  <si>
    <t>Purchases - Hair Pieces</t>
  </si>
  <si>
    <t>Set Estimators</t>
  </si>
  <si>
    <t>Materials</t>
  </si>
  <si>
    <t>Purchases</t>
  </si>
  <si>
    <t>Total for 2200</t>
  </si>
  <si>
    <t>Set Construction - Payroll</t>
  </si>
  <si>
    <t>Transportation</t>
  </si>
  <si>
    <t>Location</t>
  </si>
  <si>
    <t>Production Film and Lab</t>
  </si>
  <si>
    <t>Total for 2300</t>
  </si>
  <si>
    <t>Total for 2400</t>
  </si>
  <si>
    <t>Key Grip</t>
  </si>
  <si>
    <t>Second Grip</t>
  </si>
  <si>
    <t>Includes video preparation</t>
  </si>
  <si>
    <t>Normal Developing</t>
  </si>
  <si>
    <t>AVID-style transfer</t>
  </si>
  <si>
    <t>Forced Developing</t>
  </si>
  <si>
    <t>Amount</t>
  </si>
  <si>
    <t>Manufacturing Labor</t>
  </si>
  <si>
    <t>Repairs and Damages</t>
  </si>
  <si>
    <t>Total for 2700</t>
  </si>
  <si>
    <t>Property Master</t>
  </si>
  <si>
    <t>Total for 2500</t>
  </si>
  <si>
    <t>Foreman</t>
  </si>
  <si>
    <t>Other Effectsman</t>
  </si>
  <si>
    <t>Rigging - Effects and Explosions</t>
  </si>
  <si>
    <t>Effects - Striking</t>
  </si>
  <si>
    <t>Other Department Labor</t>
  </si>
  <si>
    <t>Rentals</t>
  </si>
  <si>
    <t>Effects Boxes</t>
  </si>
  <si>
    <t>Total for 2600</t>
  </si>
  <si>
    <t>Set Decorator</t>
  </si>
  <si>
    <t>On-Set Dresser</t>
  </si>
  <si>
    <t>Lead Person</t>
  </si>
  <si>
    <t>Swing Crew</t>
  </si>
  <si>
    <t>Negatives, Prints, Supplies</t>
  </si>
  <si>
    <t>Wardrobe Manufacturing</t>
  </si>
  <si>
    <t>Musicians</t>
  </si>
  <si>
    <t>Arrangers</t>
  </si>
  <si>
    <t>Copyists</t>
  </si>
  <si>
    <t>Lyricist</t>
  </si>
  <si>
    <t>Coaches, Vocal Instructor</t>
  </si>
  <si>
    <t>Faulty Raw Stock and Camera</t>
  </si>
  <si>
    <t>Liability</t>
  </si>
  <si>
    <t>Worker's Compensation</t>
  </si>
  <si>
    <t>Description</t>
  </si>
  <si>
    <t>Page #</t>
  </si>
  <si>
    <t>Total</t>
  </si>
  <si>
    <t>Story and Other Rights</t>
  </si>
  <si>
    <t>Producer</t>
  </si>
  <si>
    <t>Director</t>
  </si>
  <si>
    <t>Cast</t>
  </si>
  <si>
    <t>week</t>
  </si>
  <si>
    <t>Set Construction - Materials</t>
  </si>
  <si>
    <t>Set Construction - Purchases</t>
  </si>
  <si>
    <t>Set-Construction - Rentals</t>
  </si>
  <si>
    <t>Electric Scaffolding</t>
  </si>
  <si>
    <t>Negative Cutting</t>
  </si>
  <si>
    <t>Total for 1900</t>
  </si>
  <si>
    <t>Production Manager</t>
  </si>
  <si>
    <t>PREP</t>
  </si>
  <si>
    <t>SHOOT</t>
  </si>
  <si>
    <t>WRAP</t>
  </si>
  <si>
    <t>Sound Transfer Dailies</t>
  </si>
  <si>
    <t>Labor</t>
  </si>
  <si>
    <t>Magnetic Stripe</t>
  </si>
  <si>
    <t>Total for 3700</t>
  </si>
  <si>
    <t>Studio Stage Rental</t>
  </si>
  <si>
    <t>Distant Location Stage Rental</t>
  </si>
  <si>
    <t>Test Stage Rental</t>
  </si>
  <si>
    <t>Notes</t>
  </si>
  <si>
    <t>Adjustments</t>
  </si>
  <si>
    <t>Protective Master Positives</t>
  </si>
  <si>
    <t>Inter Negatives</t>
  </si>
  <si>
    <t>Optical Effects</t>
  </si>
  <si>
    <t>Repairs</t>
  </si>
  <si>
    <t>Generator Rentals</t>
  </si>
  <si>
    <t>Fuel (Generators)</t>
  </si>
  <si>
    <t>Loss / Damage</t>
  </si>
  <si>
    <t>Total for 3200</t>
  </si>
  <si>
    <t>Director of Photography</t>
  </si>
  <si>
    <t>Camera Operator(s)</t>
  </si>
  <si>
    <t>Total for 1100</t>
  </si>
  <si>
    <t>Producer(s)</t>
  </si>
  <si>
    <t>Living Allowance</t>
  </si>
  <si>
    <t>Executive Producer(s)</t>
  </si>
  <si>
    <t>Co-Producer(s)</t>
  </si>
  <si>
    <t>Production Executive(s)</t>
  </si>
  <si>
    <t>Secretaries</t>
  </si>
  <si>
    <t>Assistant(s)</t>
  </si>
  <si>
    <t>Writer Fee</t>
  </si>
  <si>
    <t>Sequel Rights</t>
  </si>
  <si>
    <t>Secretary</t>
  </si>
  <si>
    <t>Copying</t>
  </si>
  <si>
    <t>Research and Clearance</t>
  </si>
  <si>
    <t>Script Timing</t>
  </si>
  <si>
    <t>Script Consultant</t>
  </si>
  <si>
    <t>Playback Operator(s)</t>
  </si>
  <si>
    <t>Tape</t>
  </si>
  <si>
    <t>Special Effects</t>
  </si>
  <si>
    <t>Set Dressing</t>
  </si>
  <si>
    <t>Property</t>
  </si>
  <si>
    <t>Men's Wardrobe</t>
  </si>
  <si>
    <t>Women's Wardrobe</t>
  </si>
  <si>
    <t>Makeup and Hairdressing</t>
  </si>
  <si>
    <t>Electrical, Rigging, and Operations</t>
  </si>
  <si>
    <t>Camera Operations</t>
  </si>
  <si>
    <t>Sound Operations</t>
  </si>
  <si>
    <t>Daily wardrobe cleaning/repair</t>
  </si>
  <si>
    <t>Total for 2900</t>
  </si>
  <si>
    <t>Stage Facilities</t>
  </si>
  <si>
    <t>Process and Rear Projection</t>
  </si>
  <si>
    <t>Second Unit</t>
  </si>
  <si>
    <t>TOTAL PRODUCTION PERIOD</t>
  </si>
  <si>
    <t>Editing</t>
  </si>
  <si>
    <t>Music</t>
  </si>
  <si>
    <t>Post Production Sound</t>
  </si>
  <si>
    <t>Dolly Grip</t>
  </si>
  <si>
    <t>Crane Operators</t>
  </si>
  <si>
    <t>Grips</t>
  </si>
  <si>
    <t>Greensman</t>
  </si>
  <si>
    <t>Painters</t>
  </si>
  <si>
    <t>Craft Service Person(s)</t>
  </si>
  <si>
    <t>Set Laborer(s)</t>
  </si>
  <si>
    <t>Grip Equipment - Studio</t>
  </si>
  <si>
    <t>Music and Effects (Foreign)</t>
  </si>
  <si>
    <t>Other Purchases</t>
  </si>
  <si>
    <t>Reprints - One Light Color</t>
  </si>
  <si>
    <t>Black and White Reversal Prints</t>
  </si>
  <si>
    <t>Flight Insurance</t>
  </si>
  <si>
    <t>Location Scouting</t>
  </si>
  <si>
    <t>Location Contact</t>
  </si>
  <si>
    <t>Picture Negative</t>
  </si>
  <si>
    <t>Film Processing</t>
  </si>
  <si>
    <t>Post Production Film and Lab</t>
  </si>
  <si>
    <t>Editor</t>
  </si>
  <si>
    <t>POST</t>
  </si>
  <si>
    <t>Assistant Editor(s)</t>
  </si>
  <si>
    <t>Apprentice Editor</t>
  </si>
  <si>
    <t>ADR Editor</t>
  </si>
  <si>
    <t>Sound Effects Editor</t>
  </si>
  <si>
    <t>Music Editor</t>
  </si>
  <si>
    <t>Projection</t>
  </si>
  <si>
    <t>Projection Location</t>
  </si>
  <si>
    <t>Sound Sweetening</t>
  </si>
  <si>
    <t>Additional Studio Facilities</t>
  </si>
  <si>
    <t>Studio Personnel Required</t>
  </si>
  <si>
    <t>Total for 3800</t>
  </si>
  <si>
    <t>Rear Projection</t>
  </si>
  <si>
    <t>Total for 3900</t>
  </si>
  <si>
    <t>Camera</t>
  </si>
  <si>
    <t>Sound</t>
  </si>
  <si>
    <t>Locations</t>
  </si>
  <si>
    <t>Production Accountant(s)</t>
  </si>
  <si>
    <t>Additional Hire</t>
  </si>
  <si>
    <t>Total for 2000</t>
  </si>
  <si>
    <t>Stand-ins</t>
  </si>
  <si>
    <t>Extras</t>
  </si>
  <si>
    <t>Personal Assistant(s)</t>
  </si>
  <si>
    <t>Total for 1300</t>
  </si>
  <si>
    <t>Equipment Rentals</t>
  </si>
  <si>
    <t>Coding</t>
  </si>
  <si>
    <t>Continuity Script</t>
  </si>
  <si>
    <t>Total for 5000</t>
  </si>
  <si>
    <t>Composer/Conductor</t>
  </si>
  <si>
    <t>Set Construction Coordinator</t>
  </si>
  <si>
    <t>Set Designers and Draftsman</t>
  </si>
  <si>
    <t>Model Makers</t>
  </si>
  <si>
    <t>Sketch Artists</t>
  </si>
  <si>
    <t>Travel / Accommodations</t>
  </si>
  <si>
    <t>Courtesy Payments</t>
  </si>
  <si>
    <t>Custom Fees, Duties, etc.</t>
  </si>
  <si>
    <t>Film Shipment</t>
  </si>
  <si>
    <t>Foreign Travel Permits</t>
  </si>
  <si>
    <t>Contractor</t>
  </si>
  <si>
    <t>10 Workers</t>
  </si>
  <si>
    <t>Generator</t>
  </si>
  <si>
    <t>Wind Machine Operator</t>
  </si>
  <si>
    <t>Local Electrical Operators</t>
  </si>
  <si>
    <t>Electrical Equipment</t>
  </si>
  <si>
    <t>Main and End Titles</t>
  </si>
  <si>
    <t>TOTAL EDITING PERIOD</t>
  </si>
  <si>
    <t>Publicity</t>
  </si>
  <si>
    <t>Insurance</t>
  </si>
  <si>
    <t>General Overhead</t>
  </si>
  <si>
    <t>Fees, Charges, and Misc.</t>
  </si>
  <si>
    <t>Asst UPM</t>
  </si>
  <si>
    <t>Inclusinve estimate</t>
  </si>
  <si>
    <t>Production Fee</t>
  </si>
  <si>
    <t>Unit Production Manager</t>
  </si>
  <si>
    <t>First Assistant Directors</t>
  </si>
  <si>
    <t>Assistant Property Master</t>
  </si>
  <si>
    <t>Third Property Man</t>
  </si>
  <si>
    <t>Animal Handlers - Trainers</t>
  </si>
  <si>
    <t>Animals</t>
  </si>
  <si>
    <t>General</t>
  </si>
  <si>
    <t>Special Items</t>
  </si>
  <si>
    <t>Ammunition and Explosions</t>
  </si>
  <si>
    <t>Acct #</t>
  </si>
  <si>
    <t>Casting Fees - Extras</t>
  </si>
  <si>
    <t>Total for 2100</t>
  </si>
  <si>
    <t>Production Designer</t>
  </si>
  <si>
    <t>Art Director</t>
  </si>
  <si>
    <t>Assistant Art Director</t>
  </si>
  <si>
    <t>Casting Assistant(s)</t>
  </si>
  <si>
    <t>Prop / Set Van</t>
  </si>
  <si>
    <t>Supporting Cast</t>
  </si>
  <si>
    <t>Day Players</t>
  </si>
  <si>
    <t>Stunt Coordinator</t>
  </si>
  <si>
    <t>Stunt Personnel</t>
  </si>
  <si>
    <t>Stunt Adjustments</t>
  </si>
  <si>
    <t>Overtime</t>
  </si>
  <si>
    <t>Allowance</t>
  </si>
  <si>
    <t>Total for 1400</t>
  </si>
  <si>
    <t>Travel and Living Expenses</t>
  </si>
  <si>
    <t>Accommodations</t>
  </si>
  <si>
    <t>Per Diem</t>
  </si>
  <si>
    <t>General Allowance</t>
  </si>
  <si>
    <t>Other Expense</t>
  </si>
  <si>
    <t>Travel and Living</t>
  </si>
  <si>
    <t>Miscellaneous</t>
  </si>
  <si>
    <t>Fringe Benefits</t>
  </si>
  <si>
    <t>TOTAL ABOVE-THE-LINE</t>
  </si>
  <si>
    <t>Production Staff</t>
  </si>
  <si>
    <t>Extra Talent</t>
  </si>
  <si>
    <t>Wardrobe Purchases</t>
  </si>
  <si>
    <t>Wardrobe Rentals</t>
  </si>
  <si>
    <t>Wardrobe Cleaning</t>
  </si>
  <si>
    <t>Wardrobe Damages</t>
  </si>
  <si>
    <t>Additional Allowances</t>
  </si>
  <si>
    <t>Total for 3000</t>
  </si>
  <si>
    <t>Makeup Supervisor</t>
  </si>
  <si>
    <t>Second Makeup Artist</t>
  </si>
  <si>
    <t>Hair Stylist</t>
  </si>
  <si>
    <t>Hairdressing Supervisor</t>
  </si>
  <si>
    <t>Total for 1500</t>
  </si>
  <si>
    <t>Total for 1600</t>
  </si>
  <si>
    <t>Payroll Service Charges</t>
  </si>
  <si>
    <t>Fringes</t>
  </si>
  <si>
    <t>Grip Equipment - Location</t>
  </si>
  <si>
    <t>Condor(s)</t>
  </si>
  <si>
    <t>Dolly Rental</t>
  </si>
  <si>
    <t>Crane Rental</t>
  </si>
  <si>
    <t>Camera Platforms</t>
  </si>
  <si>
    <t>Second Assistant Directors</t>
  </si>
  <si>
    <t>Technical Advisors</t>
  </si>
  <si>
    <t>Production Coordinator</t>
  </si>
  <si>
    <t>Production Secretary</t>
  </si>
  <si>
    <t>Production Assistant(s)</t>
  </si>
  <si>
    <t>Standby First Aid</t>
  </si>
  <si>
    <t>Production Publicity Costs</t>
  </si>
  <si>
    <t>Total for 6500</t>
  </si>
  <si>
    <t>Cast Insurance</t>
  </si>
  <si>
    <t>Negative Insurance</t>
  </si>
  <si>
    <t>Errors and Omissions</t>
  </si>
  <si>
    <t>Other Charges</t>
  </si>
  <si>
    <t>Total for 1200</t>
  </si>
  <si>
    <t>Director(s)</t>
  </si>
  <si>
    <t>Second Unit Director(s)</t>
  </si>
  <si>
    <t>Art Direction</t>
  </si>
  <si>
    <t>Set Construction</t>
  </si>
  <si>
    <t>Set Striking</t>
  </si>
  <si>
    <t>Set Operations</t>
  </si>
  <si>
    <t>day</t>
  </si>
  <si>
    <t>Casting</t>
  </si>
  <si>
    <t>Dialogue Coach (es)</t>
  </si>
  <si>
    <t>Lead cast</t>
  </si>
  <si>
    <t>Script Supervisor</t>
  </si>
  <si>
    <t>Picture Vehicles</t>
  </si>
  <si>
    <t>Additional Labour</t>
  </si>
  <si>
    <t>Electrical Operations - Labour</t>
  </si>
  <si>
    <t>Details</t>
  </si>
  <si>
    <t>Telephone - Fixed  &amp; mobile</t>
  </si>
  <si>
    <t>Wardrobe</t>
  </si>
  <si>
    <t>First Wardrobe</t>
  </si>
  <si>
    <t>Second Wardrobe</t>
  </si>
  <si>
    <t>Hair &amp; Make-Up</t>
  </si>
  <si>
    <t>Bulbs and Expendables</t>
  </si>
  <si>
    <t>Total for 3600</t>
  </si>
  <si>
    <t>PRODUCTION BUDGET</t>
  </si>
  <si>
    <t>Total for 4100</t>
  </si>
  <si>
    <t>Total for 4300</t>
  </si>
  <si>
    <t>Total for 4200</t>
  </si>
  <si>
    <t>Total for 4400</t>
  </si>
  <si>
    <t>Total for 5500</t>
  </si>
  <si>
    <t>Total for 5700</t>
  </si>
  <si>
    <t>Total for 5800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</si>
</sst>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&quot;$&quot;#,##0"/>
    <numFmt numFmtId="167" formatCode="_([$€-2]\ * #,##0.00_);_([$€-2]\ * \(#,##0.00\);_([$€-2]\ 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4"/>
      <color theme="0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u/>
      <sz val="24"/>
      <color theme="1"/>
      <name val="Century Gothic"/>
      <family val="2"/>
    </font>
    <font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F786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E1DC"/>
        <bgColor indexed="64"/>
      </patternFill>
    </fill>
    <fill>
      <patternFill patternType="solid">
        <fgColor rgb="FFFCF4F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F7861"/>
      </top>
      <bottom style="thin">
        <color rgb="FFDF7861"/>
      </bottom>
      <diagonal/>
    </border>
    <border>
      <left/>
      <right/>
      <top style="thin">
        <color rgb="FFDF7861"/>
      </top>
      <bottom/>
      <diagonal/>
    </border>
    <border>
      <left/>
      <right/>
      <top/>
      <bottom style="thin">
        <color rgb="FFDF786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5" fontId="7" fillId="0" borderId="0" xfId="1" applyNumberFormat="1" applyFont="1" applyBorder="1"/>
    <xf numFmtId="165" fontId="7" fillId="0" borderId="0" xfId="1" applyNumberFormat="1" applyFont="1" applyFill="1" applyBorder="1"/>
    <xf numFmtId="0" fontId="9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165" fontId="7" fillId="5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5" fillId="6" borderId="1" xfId="1" applyNumberFormat="1" applyFont="1" applyFill="1" applyBorder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1" applyNumberFormat="1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5" fontId="7" fillId="2" borderId="0" xfId="1" applyNumberFormat="1" applyFont="1" applyFill="1" applyBorder="1"/>
    <xf numFmtId="0" fontId="9" fillId="2" borderId="0" xfId="0" applyFont="1" applyFill="1" applyBorder="1"/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/>
    <xf numFmtId="166" fontId="7" fillId="0" borderId="0" xfId="1" applyNumberFormat="1" applyFont="1" applyFill="1" applyBorder="1"/>
    <xf numFmtId="0" fontId="9" fillId="0" borderId="0" xfId="0" applyFont="1" applyFill="1" applyBorder="1"/>
    <xf numFmtId="0" fontId="9" fillId="4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6" fontId="7" fillId="0" borderId="3" xfId="0" applyNumberFormat="1" applyFont="1" applyFill="1" applyBorder="1"/>
    <xf numFmtId="164" fontId="7" fillId="0" borderId="3" xfId="2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6" fontId="7" fillId="0" borderId="1" xfId="0" applyNumberFormat="1" applyFont="1" applyFill="1" applyBorder="1"/>
    <xf numFmtId="164" fontId="7" fillId="0" borderId="1" xfId="2" applyFont="1" applyFill="1" applyBorder="1"/>
    <xf numFmtId="0" fontId="9" fillId="0" borderId="1" xfId="0" applyFont="1" applyFill="1" applyBorder="1"/>
    <xf numFmtId="166" fontId="7" fillId="6" borderId="3" xfId="1" applyNumberFormat="1" applyFont="1" applyFill="1" applyBorder="1"/>
    <xf numFmtId="166" fontId="7" fillId="6" borderId="1" xfId="1" applyNumberFormat="1" applyFont="1" applyFill="1" applyBorder="1"/>
    <xf numFmtId="167" fontId="7" fillId="6" borderId="1" xfId="1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6" fontId="7" fillId="0" borderId="2" xfId="0" applyNumberFormat="1" applyFont="1" applyFill="1" applyBorder="1"/>
    <xf numFmtId="0" fontId="9" fillId="0" borderId="2" xfId="0" applyFont="1" applyFill="1" applyBorder="1"/>
    <xf numFmtId="167" fontId="7" fillId="6" borderId="2" xfId="1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6" fontId="7" fillId="6" borderId="3" xfId="1" applyNumberFormat="1" applyFont="1" applyFill="1" applyBorder="1" applyAlignment="1">
      <alignment vertical="center"/>
    </xf>
    <xf numFmtId="166" fontId="7" fillId="6" borderId="1" xfId="1" applyNumberFormat="1" applyFont="1" applyFill="1" applyBorder="1" applyAlignment="1">
      <alignment vertical="center"/>
    </xf>
    <xf numFmtId="167" fontId="7" fillId="6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5" fontId="7" fillId="0" borderId="0" xfId="1" applyNumberFormat="1" applyFont="1" applyFill="1"/>
    <xf numFmtId="167" fontId="7" fillId="0" borderId="3" xfId="0" applyNumberFormat="1" applyFont="1" applyFill="1" applyBorder="1"/>
    <xf numFmtId="167" fontId="7" fillId="0" borderId="1" xfId="0" applyNumberFormat="1" applyFont="1" applyFill="1" applyBorder="1"/>
    <xf numFmtId="165" fontId="7" fillId="0" borderId="2" xfId="1" applyNumberFormat="1" applyFont="1" applyFill="1" applyBorder="1"/>
    <xf numFmtId="166" fontId="7" fillId="6" borderId="2" xfId="1" applyNumberFormat="1" applyFont="1" applyFill="1" applyBorder="1" applyAlignment="1">
      <alignment vertical="center"/>
    </xf>
    <xf numFmtId="166" fontId="7" fillId="6" borderId="2" xfId="1" applyNumberFormat="1" applyFont="1" applyFill="1" applyBorder="1"/>
    <xf numFmtId="167" fontId="7" fillId="6" borderId="0" xfId="1" applyNumberFormat="1" applyFont="1" applyFill="1" applyBorder="1"/>
    <xf numFmtId="165" fontId="7" fillId="6" borderId="3" xfId="1" applyNumberFormat="1" applyFont="1" applyFill="1" applyBorder="1"/>
    <xf numFmtId="165" fontId="7" fillId="6" borderId="1" xfId="1" applyNumberFormat="1" applyFont="1" applyFill="1" applyBorder="1"/>
    <xf numFmtId="167" fontId="7" fillId="0" borderId="2" xfId="0" applyNumberFormat="1" applyFont="1" applyFill="1" applyBorder="1"/>
    <xf numFmtId="165" fontId="7" fillId="6" borderId="2" xfId="1" applyNumberFormat="1" applyFont="1" applyFill="1" applyBorder="1"/>
    <xf numFmtId="165" fontId="7" fillId="6" borderId="3" xfId="1" applyNumberFormat="1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vertical="center"/>
    </xf>
    <xf numFmtId="167" fontId="7" fillId="6" borderId="0" xfId="1" applyNumberFormat="1" applyFont="1" applyFill="1" applyBorder="1" applyAlignment="1">
      <alignment vertical="center"/>
    </xf>
    <xf numFmtId="167" fontId="7" fillId="5" borderId="0" xfId="1" applyNumberFormat="1" applyFont="1" applyFill="1" applyBorder="1" applyAlignment="1">
      <alignment vertical="center"/>
    </xf>
    <xf numFmtId="165" fontId="7" fillId="5" borderId="3" xfId="1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vertical="center"/>
    </xf>
    <xf numFmtId="0" fontId="9" fillId="0" borderId="0" xfId="0" applyFont="1" applyBorder="1"/>
    <xf numFmtId="166" fontId="7" fillId="6" borderId="0" xfId="1" applyNumberFormat="1" applyFont="1" applyFill="1" applyBorder="1" applyAlignment="1">
      <alignment vertical="center"/>
    </xf>
    <xf numFmtId="165" fontId="12" fillId="6" borderId="3" xfId="1" applyNumberFormat="1" applyFont="1" applyFill="1" applyBorder="1" applyAlignment="1">
      <alignment vertical="center"/>
    </xf>
    <xf numFmtId="165" fontId="12" fillId="6" borderId="1" xfId="1" applyNumberFormat="1" applyFont="1" applyFill="1" applyBorder="1" applyAlignment="1">
      <alignment vertical="center"/>
    </xf>
    <xf numFmtId="167" fontId="12" fillId="6" borderId="0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7" fontId="7" fillId="6" borderId="1" xfId="1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66" fontId="7" fillId="0" borderId="3" xfId="0" applyNumberFormat="1" applyFont="1" applyBorder="1"/>
    <xf numFmtId="167" fontId="7" fillId="0" borderId="3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6" fontId="7" fillId="0" borderId="1" xfId="0" applyNumberFormat="1" applyFont="1" applyBorder="1"/>
    <xf numFmtId="167" fontId="7" fillId="0" borderId="1" xfId="0" applyNumberFormat="1" applyFont="1" applyBorder="1"/>
    <xf numFmtId="166" fontId="4" fillId="3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F4F2"/>
      <color rgb="FFDF7861"/>
      <color rgb="FFF8E1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="48" zoomScaleNormal="100" zoomScaleSheetLayoutView="48" workbookViewId="0">
      <selection activeCell="D2" sqref="D2"/>
    </sheetView>
  </sheetViews>
  <sheetFormatPr defaultRowHeight="12.75" x14ac:dyDescent="0.2"/>
  <cols>
    <col min="1" max="1" width="23" customWidth="1"/>
    <col min="2" max="2" width="28.5703125" customWidth="1"/>
    <col min="3" max="3" width="16.140625" customWidth="1"/>
    <col min="4" max="4" width="29.42578125" customWidth="1"/>
    <col min="5" max="5" width="14.140625" customWidth="1"/>
    <col min="6" max="6" width="15.28515625" customWidth="1"/>
  </cols>
  <sheetData>
    <row r="1" spans="1:6" ht="48" customHeight="1" x14ac:dyDescent="0.2">
      <c r="A1" s="27" t="s">
        <v>390</v>
      </c>
      <c r="B1" s="27"/>
      <c r="C1" s="27"/>
      <c r="D1" s="27"/>
      <c r="E1" s="27"/>
      <c r="F1" s="27"/>
    </row>
    <row r="2" spans="1:6" ht="24.95" customHeight="1" x14ac:dyDescent="0.2">
      <c r="A2" s="2" t="s">
        <v>309</v>
      </c>
      <c r="B2" s="2" t="s">
        <v>156</v>
      </c>
      <c r="C2" s="2" t="s">
        <v>157</v>
      </c>
      <c r="D2" s="3" t="s">
        <v>182</v>
      </c>
      <c r="E2" s="2" t="s">
        <v>181</v>
      </c>
      <c r="F2" s="4" t="s">
        <v>158</v>
      </c>
    </row>
    <row r="3" spans="1:6" ht="24.95" customHeight="1" x14ac:dyDescent="0.2">
      <c r="A3" s="16">
        <v>1100</v>
      </c>
      <c r="B3" s="17" t="s">
        <v>159</v>
      </c>
      <c r="C3" s="16">
        <v>2</v>
      </c>
      <c r="D3" s="18"/>
      <c r="E3" s="17"/>
      <c r="F3" s="28">
        <f>Story!$H$22</f>
        <v>0</v>
      </c>
    </row>
    <row r="4" spans="1:6" ht="24.95" customHeight="1" x14ac:dyDescent="0.2">
      <c r="A4" s="16">
        <v>1200</v>
      </c>
      <c r="B4" s="17" t="s">
        <v>160</v>
      </c>
      <c r="C4" s="16">
        <v>3</v>
      </c>
      <c r="D4" s="18"/>
      <c r="E4" s="17"/>
      <c r="F4" s="28">
        <f>(Producer!$H$24)*1.3</f>
        <v>0</v>
      </c>
    </row>
    <row r="5" spans="1:6" ht="24.95" customHeight="1" x14ac:dyDescent="0.2">
      <c r="A5" s="16">
        <v>1300</v>
      </c>
      <c r="B5" s="17" t="s">
        <v>161</v>
      </c>
      <c r="C5" s="16">
        <v>4</v>
      </c>
      <c r="D5" s="18"/>
      <c r="E5" s="17"/>
      <c r="F5" s="28">
        <f>(Director!$H$11)*1.3</f>
        <v>0</v>
      </c>
    </row>
    <row r="6" spans="1:6" ht="24.95" customHeight="1" x14ac:dyDescent="0.2">
      <c r="A6" s="16">
        <v>1400</v>
      </c>
      <c r="B6" s="17" t="s">
        <v>162</v>
      </c>
      <c r="C6" s="16">
        <v>5</v>
      </c>
      <c r="D6" s="18"/>
      <c r="E6" s="17"/>
      <c r="F6" s="28">
        <f>(Cast!$H$13)*1.3</f>
        <v>0</v>
      </c>
    </row>
    <row r="7" spans="1:6" ht="24.95" customHeight="1" x14ac:dyDescent="0.2">
      <c r="A7" s="16">
        <v>1500</v>
      </c>
      <c r="B7" s="17" t="s">
        <v>330</v>
      </c>
      <c r="C7" s="16">
        <v>6</v>
      </c>
      <c r="D7" s="18"/>
      <c r="E7" s="17"/>
      <c r="F7" s="28">
        <f>'Travel, Misc, Fringes'!$H$8</f>
        <v>0</v>
      </c>
    </row>
    <row r="8" spans="1:6" ht="24.95" customHeight="1" x14ac:dyDescent="0.2">
      <c r="A8" s="16">
        <v>1600</v>
      </c>
      <c r="B8" s="17" t="s">
        <v>331</v>
      </c>
      <c r="C8" s="16">
        <v>6</v>
      </c>
      <c r="D8" s="18"/>
      <c r="E8" s="17"/>
      <c r="F8" s="28">
        <f>'Travel, Misc, Fringes'!$H$15</f>
        <v>0</v>
      </c>
    </row>
    <row r="9" spans="1:6" ht="24.95" customHeight="1" x14ac:dyDescent="0.2">
      <c r="A9" s="16">
        <v>1900</v>
      </c>
      <c r="B9" s="17" t="s">
        <v>332</v>
      </c>
      <c r="C9" s="16">
        <v>6</v>
      </c>
      <c r="D9" s="18"/>
      <c r="E9" s="17"/>
      <c r="F9" s="28">
        <f>'Travel, Misc, Fringes'!$H$23</f>
        <v>0</v>
      </c>
    </row>
    <row r="10" spans="1:6" ht="24.95" customHeight="1" x14ac:dyDescent="0.2">
      <c r="A10" s="10" t="s">
        <v>333</v>
      </c>
      <c r="B10" s="10"/>
      <c r="C10" s="10"/>
      <c r="D10" s="10"/>
      <c r="E10" s="10"/>
      <c r="F10" s="10"/>
    </row>
    <row r="11" spans="1:6" ht="24.95" customHeight="1" x14ac:dyDescent="0.2">
      <c r="A11" s="19">
        <v>2000</v>
      </c>
      <c r="B11" s="20" t="s">
        <v>334</v>
      </c>
      <c r="C11" s="19">
        <v>7</v>
      </c>
      <c r="D11" s="21"/>
      <c r="E11" s="20"/>
      <c r="F11" s="29">
        <f>('Production Staff'!$H$38)*1.3</f>
        <v>0</v>
      </c>
    </row>
    <row r="12" spans="1:6" ht="24.95" customHeight="1" x14ac:dyDescent="0.2">
      <c r="A12" s="19">
        <v>2100</v>
      </c>
      <c r="B12" s="20" t="s">
        <v>335</v>
      </c>
      <c r="C12" s="19">
        <v>8</v>
      </c>
      <c r="D12" s="21"/>
      <c r="E12" s="20"/>
      <c r="F12" s="29">
        <f>(Extras!$H$11)*1.3</f>
        <v>0</v>
      </c>
    </row>
    <row r="13" spans="1:6" ht="24.95" customHeight="1" x14ac:dyDescent="0.2">
      <c r="A13" s="19">
        <v>2200</v>
      </c>
      <c r="B13" s="20" t="s">
        <v>370</v>
      </c>
      <c r="C13" s="19">
        <v>9</v>
      </c>
      <c r="D13" s="21"/>
      <c r="E13" s="20"/>
      <c r="F13" s="29">
        <f>('Art Direction'!$H$29)*1.3</f>
        <v>0</v>
      </c>
    </row>
    <row r="14" spans="1:6" ht="24.95" customHeight="1" x14ac:dyDescent="0.2">
      <c r="A14" s="19">
        <v>2300</v>
      </c>
      <c r="B14" s="20" t="s">
        <v>371</v>
      </c>
      <c r="C14" s="19">
        <v>10</v>
      </c>
      <c r="D14" s="21"/>
      <c r="E14" s="20"/>
      <c r="F14" s="29">
        <f>'Set Construction'!$H$11</f>
        <v>0</v>
      </c>
    </row>
    <row r="15" spans="1:6" ht="24.95" customHeight="1" x14ac:dyDescent="0.2">
      <c r="A15" s="19">
        <v>2400</v>
      </c>
      <c r="B15" s="20" t="s">
        <v>372</v>
      </c>
      <c r="C15" s="19">
        <v>10</v>
      </c>
      <c r="D15" s="21"/>
      <c r="E15" s="20"/>
      <c r="F15" s="29">
        <f>('Set Construction'!$H$18)*1.3</f>
        <v>0</v>
      </c>
    </row>
    <row r="16" spans="1:6" ht="24.95" customHeight="1" x14ac:dyDescent="0.2">
      <c r="A16" s="19">
        <v>2500</v>
      </c>
      <c r="B16" s="20" t="s">
        <v>373</v>
      </c>
      <c r="C16" s="19">
        <v>11</v>
      </c>
      <c r="D16" s="21"/>
      <c r="E16" s="20"/>
      <c r="F16" s="29">
        <f>('Set Operations'!$H$36)*1.3</f>
        <v>0</v>
      </c>
    </row>
    <row r="17" spans="1:6" ht="24.95" customHeight="1" x14ac:dyDescent="0.2">
      <c r="A17" s="19">
        <v>2600</v>
      </c>
      <c r="B17" s="20" t="s">
        <v>210</v>
      </c>
      <c r="C17" s="19">
        <v>12</v>
      </c>
      <c r="D17" s="21"/>
      <c r="E17" s="20"/>
      <c r="F17" s="29">
        <f>'Special Effects'!$H$23</f>
        <v>0</v>
      </c>
    </row>
    <row r="18" spans="1:6" ht="24.95" customHeight="1" x14ac:dyDescent="0.2">
      <c r="A18" s="19">
        <v>2700</v>
      </c>
      <c r="B18" s="20" t="s">
        <v>211</v>
      </c>
      <c r="C18" s="19">
        <v>13</v>
      </c>
      <c r="D18" s="21"/>
      <c r="E18" s="20"/>
      <c r="F18" s="29">
        <f>('Set Dressing'!$H$27)*1.3</f>
        <v>0</v>
      </c>
    </row>
    <row r="19" spans="1:6" ht="24.95" customHeight="1" x14ac:dyDescent="0.2">
      <c r="A19" s="19">
        <v>2800</v>
      </c>
      <c r="B19" s="20" t="s">
        <v>212</v>
      </c>
      <c r="C19" s="19">
        <v>14</v>
      </c>
      <c r="D19" s="21"/>
      <c r="E19" s="20"/>
      <c r="F19" s="29">
        <f>(Property!$H$34)*1.3</f>
        <v>0</v>
      </c>
    </row>
    <row r="20" spans="1:6" ht="24.95" customHeight="1" x14ac:dyDescent="0.2">
      <c r="A20" s="19">
        <v>2900</v>
      </c>
      <c r="B20" s="23" t="s">
        <v>384</v>
      </c>
      <c r="C20" s="19">
        <v>15</v>
      </c>
      <c r="D20" s="21"/>
      <c r="E20" s="20"/>
      <c r="F20" s="29">
        <f>Wardrobe!$H$28*1.3</f>
        <v>0</v>
      </c>
    </row>
    <row r="21" spans="1:6" ht="24.95" customHeight="1" x14ac:dyDescent="0.2">
      <c r="A21" s="19">
        <v>3000</v>
      </c>
      <c r="B21" s="20" t="s">
        <v>387</v>
      </c>
      <c r="C21" s="19">
        <v>17</v>
      </c>
      <c r="D21" s="21"/>
      <c r="E21" s="20"/>
      <c r="F21" s="29">
        <f>'Hair &amp; Make-Up'!$H$39*1.3</f>
        <v>0</v>
      </c>
    </row>
    <row r="22" spans="1:6" ht="24.95" customHeight="1" x14ac:dyDescent="0.2">
      <c r="A22" s="19">
        <v>3100</v>
      </c>
      <c r="B22" s="20" t="s">
        <v>216</v>
      </c>
      <c r="C22" s="19">
        <v>18</v>
      </c>
      <c r="D22" s="21"/>
      <c r="E22" s="20"/>
      <c r="F22" s="29">
        <f>Electrical!$H$43*1.3</f>
        <v>0</v>
      </c>
    </row>
    <row r="23" spans="1:6" ht="24.95" customHeight="1" x14ac:dyDescent="0.2">
      <c r="A23" s="19">
        <v>3200</v>
      </c>
      <c r="B23" s="20" t="s">
        <v>217</v>
      </c>
      <c r="C23" s="19">
        <v>19</v>
      </c>
      <c r="D23" s="21"/>
      <c r="E23" s="20"/>
      <c r="F23" s="29">
        <f>Camera!$H$35</f>
        <v>0</v>
      </c>
    </row>
    <row r="24" spans="1:6" ht="24.95" customHeight="1" x14ac:dyDescent="0.2">
      <c r="A24" s="19">
        <v>3300</v>
      </c>
      <c r="B24" s="20" t="s">
        <v>218</v>
      </c>
      <c r="C24" s="19">
        <v>20</v>
      </c>
      <c r="D24" s="21"/>
      <c r="E24" s="20"/>
      <c r="F24" s="29">
        <f>Sound!$H$29*1.3</f>
        <v>0</v>
      </c>
    </row>
    <row r="25" spans="1:6" ht="24.95" customHeight="1" x14ac:dyDescent="0.2">
      <c r="A25" s="19">
        <v>3400</v>
      </c>
      <c r="B25" s="20" t="s">
        <v>117</v>
      </c>
      <c r="C25" s="19">
        <v>21</v>
      </c>
      <c r="D25" s="21"/>
      <c r="E25" s="20"/>
      <c r="F25" s="29">
        <f>Transportation!$H$37</f>
        <v>0</v>
      </c>
    </row>
    <row r="26" spans="1:6" ht="24.95" customHeight="1" x14ac:dyDescent="0.2">
      <c r="A26" s="19">
        <v>3500</v>
      </c>
      <c r="B26" s="20" t="s">
        <v>118</v>
      </c>
      <c r="C26" s="19">
        <v>22</v>
      </c>
      <c r="D26" s="21"/>
      <c r="E26" s="20"/>
      <c r="F26" s="29">
        <f>Location!$H$33</f>
        <v>0</v>
      </c>
    </row>
    <row r="27" spans="1:6" ht="24.95" customHeight="1" x14ac:dyDescent="0.2">
      <c r="A27" s="19">
        <v>3600</v>
      </c>
      <c r="B27" s="20" t="s">
        <v>119</v>
      </c>
      <c r="C27" s="19">
        <v>23</v>
      </c>
      <c r="D27" s="21"/>
      <c r="E27" s="20"/>
      <c r="F27" s="29">
        <f>'Film and Lab'!$H$30</f>
        <v>0</v>
      </c>
    </row>
    <row r="28" spans="1:6" ht="24.95" customHeight="1" x14ac:dyDescent="0.2">
      <c r="A28" s="19">
        <v>3700</v>
      </c>
      <c r="B28" s="20" t="s">
        <v>221</v>
      </c>
      <c r="C28" s="19">
        <v>24</v>
      </c>
      <c r="D28" s="21"/>
      <c r="E28" s="20"/>
      <c r="F28" s="29">
        <f>Stage!$H$16</f>
        <v>0</v>
      </c>
    </row>
    <row r="29" spans="1:6" ht="24.95" customHeight="1" x14ac:dyDescent="0.2">
      <c r="A29" s="19">
        <v>3800</v>
      </c>
      <c r="B29" s="20" t="s">
        <v>222</v>
      </c>
      <c r="C29" s="19">
        <v>24</v>
      </c>
      <c r="D29" s="21"/>
      <c r="E29" s="20"/>
      <c r="F29" s="29">
        <f>Stage!$H$26</f>
        <v>0</v>
      </c>
    </row>
    <row r="30" spans="1:6" ht="24.95" customHeight="1" x14ac:dyDescent="0.2">
      <c r="A30" s="19">
        <v>3900</v>
      </c>
      <c r="B30" s="20" t="s">
        <v>223</v>
      </c>
      <c r="C30" s="19">
        <v>25</v>
      </c>
      <c r="D30" s="21"/>
      <c r="E30" s="20"/>
      <c r="F30" s="29">
        <f>'Second Unit'!$H$44</f>
        <v>0</v>
      </c>
    </row>
    <row r="31" spans="1:6" ht="24.95" customHeight="1" x14ac:dyDescent="0.2">
      <c r="A31" s="10" t="s">
        <v>224</v>
      </c>
      <c r="B31" s="10"/>
      <c r="C31" s="10"/>
      <c r="D31" s="10"/>
      <c r="E31" s="10"/>
      <c r="F31" s="10"/>
    </row>
    <row r="32" spans="1:6" ht="24.95" customHeight="1" x14ac:dyDescent="0.2">
      <c r="A32" s="24">
        <v>4000</v>
      </c>
      <c r="B32" s="25" t="s">
        <v>225</v>
      </c>
      <c r="C32" s="24">
        <v>27</v>
      </c>
      <c r="D32" s="26"/>
      <c r="E32" s="25"/>
      <c r="F32" s="30">
        <f>Editing!$H$42*1.3</f>
        <v>0</v>
      </c>
    </row>
    <row r="33" spans="1:6" ht="24.95" customHeight="1" x14ac:dyDescent="0.2">
      <c r="A33" s="24">
        <v>4100</v>
      </c>
      <c r="B33" s="25" t="s">
        <v>226</v>
      </c>
      <c r="C33" s="24">
        <v>28</v>
      </c>
      <c r="D33" s="26"/>
      <c r="E33" s="25"/>
      <c r="F33" s="30">
        <f>Music!$H$30</f>
        <v>0</v>
      </c>
    </row>
    <row r="34" spans="1:6" ht="24.95" customHeight="1" x14ac:dyDescent="0.2">
      <c r="A34" s="24">
        <v>4200</v>
      </c>
      <c r="B34" s="25" t="s">
        <v>227</v>
      </c>
      <c r="C34" s="24">
        <v>29</v>
      </c>
      <c r="D34" s="26"/>
      <c r="E34" s="25"/>
      <c r="F34" s="30">
        <f>'Post Prod. Sound'!$H$32*1.3</f>
        <v>0</v>
      </c>
    </row>
    <row r="35" spans="1:6" ht="24.95" customHeight="1" x14ac:dyDescent="0.2">
      <c r="A35" s="24">
        <v>4300</v>
      </c>
      <c r="B35" s="25" t="s">
        <v>245</v>
      </c>
      <c r="C35" s="24">
        <v>30</v>
      </c>
      <c r="D35" s="26"/>
      <c r="E35" s="25"/>
      <c r="F35" s="30">
        <f>'Post Film and Lab'!$H$32</f>
        <v>0</v>
      </c>
    </row>
    <row r="36" spans="1:6" ht="24.95" customHeight="1" x14ac:dyDescent="0.2">
      <c r="A36" s="24">
        <v>4400</v>
      </c>
      <c r="B36" s="25" t="s">
        <v>291</v>
      </c>
      <c r="C36" s="24">
        <v>31</v>
      </c>
      <c r="D36" s="26"/>
      <c r="E36" s="25"/>
      <c r="F36" s="30">
        <f>Titles!$H$5*1.3</f>
        <v>0</v>
      </c>
    </row>
    <row r="37" spans="1:6" ht="24.95" customHeight="1" x14ac:dyDescent="0.2">
      <c r="A37" s="10" t="s">
        <v>292</v>
      </c>
      <c r="B37" s="10"/>
      <c r="C37" s="10"/>
      <c r="D37" s="10"/>
      <c r="E37" s="10"/>
      <c r="F37" s="10"/>
    </row>
    <row r="38" spans="1:6" ht="24.95" customHeight="1" x14ac:dyDescent="0.2">
      <c r="A38" s="24">
        <v>5500</v>
      </c>
      <c r="B38" s="25" t="s">
        <v>293</v>
      </c>
      <c r="C38" s="24">
        <v>32</v>
      </c>
      <c r="D38" s="26"/>
      <c r="E38" s="25"/>
      <c r="F38" s="30">
        <f>Publicity!$H$14</f>
        <v>0</v>
      </c>
    </row>
    <row r="39" spans="1:6" ht="24.95" customHeight="1" x14ac:dyDescent="0.2">
      <c r="A39" s="24">
        <v>5700</v>
      </c>
      <c r="B39" s="25" t="s">
        <v>294</v>
      </c>
      <c r="C39" s="24">
        <v>33</v>
      </c>
      <c r="D39" s="26"/>
      <c r="E39" s="25"/>
      <c r="F39" s="30">
        <f>Insurance!$H$26</f>
        <v>0</v>
      </c>
    </row>
    <row r="40" spans="1:6" ht="24.95" customHeight="1" x14ac:dyDescent="0.2">
      <c r="A40" s="24">
        <v>5800</v>
      </c>
      <c r="B40" s="25" t="s">
        <v>295</v>
      </c>
      <c r="C40" s="24">
        <v>34</v>
      </c>
      <c r="D40" s="26"/>
      <c r="E40" s="25"/>
      <c r="F40" s="30">
        <f>'Fees &amp; Charges'!$H$26</f>
        <v>0</v>
      </c>
    </row>
    <row r="41" spans="1:6" ht="24.95" customHeight="1" x14ac:dyDescent="0.2">
      <c r="A41" s="24">
        <v>6500</v>
      </c>
      <c r="B41" s="25" t="s">
        <v>296</v>
      </c>
      <c r="C41" s="24">
        <v>34</v>
      </c>
      <c r="D41" s="26"/>
      <c r="E41" s="25"/>
      <c r="F41" s="30">
        <f>'Fees &amp; Charges'!$H$42</f>
        <v>0</v>
      </c>
    </row>
  </sheetData>
  <mergeCells count="4">
    <mergeCell ref="A10:F10"/>
    <mergeCell ref="A31:F31"/>
    <mergeCell ref="A37:F37"/>
    <mergeCell ref="A1:F1"/>
  </mergeCells>
  <pageMargins left="0.7" right="0.7" top="0.75" bottom="0.75" header="0.3" footer="0.3"/>
  <pageSetup scale="94" orientation="landscape" r:id="rId1"/>
  <rowBreaks count="1" manualBreakCount="1">
    <brk id="1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5" workbookViewId="0">
      <selection activeCell="P16" sqref="P16"/>
    </sheetView>
  </sheetViews>
  <sheetFormatPr defaultColWidth="8.85546875" defaultRowHeight="17.25" x14ac:dyDescent="0.3"/>
  <cols>
    <col min="1" max="1" width="13" style="38" customWidth="1"/>
    <col min="2" max="2" width="30.7109375" style="11" customWidth="1"/>
    <col min="3" max="3" width="10.85546875" style="11" customWidth="1"/>
    <col min="4" max="4" width="7.7109375" style="11" customWidth="1"/>
    <col min="5" max="5" width="6.7109375" style="11" customWidth="1"/>
    <col min="6" max="6" width="9.7109375" style="11" customWidth="1"/>
    <col min="7" max="7" width="10.7109375" style="11" customWidth="1"/>
    <col min="8" max="8" width="10.7109375" style="8" customWidth="1"/>
    <col min="9" max="16384" width="8.85546875" style="11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ht="28.5" customHeight="1" x14ac:dyDescent="0.3">
      <c r="A2" s="9" t="s">
        <v>370</v>
      </c>
      <c r="B2" s="9"/>
      <c r="C2" s="9"/>
      <c r="D2" s="9"/>
      <c r="E2" s="9"/>
      <c r="F2" s="9"/>
      <c r="G2" s="9"/>
      <c r="H2" s="9"/>
    </row>
    <row r="3" spans="1:8" x14ac:dyDescent="0.3">
      <c r="A3" s="43">
        <v>2201</v>
      </c>
      <c r="B3" s="44" t="s">
        <v>312</v>
      </c>
      <c r="C3" s="45"/>
      <c r="D3" s="44"/>
      <c r="E3" s="44"/>
      <c r="F3" s="44"/>
      <c r="G3" s="81">
        <f t="shared" ref="G3:G28" si="0">C3*D3*F3</f>
        <v>0</v>
      </c>
      <c r="H3" s="87"/>
    </row>
    <row r="4" spans="1:8" x14ac:dyDescent="0.3">
      <c r="A4" s="47"/>
      <c r="B4" s="48" t="s">
        <v>171</v>
      </c>
      <c r="C4" s="49"/>
      <c r="D4" s="48"/>
      <c r="E4" s="48"/>
      <c r="F4" s="48"/>
      <c r="G4" s="82">
        <f t="shared" si="0"/>
        <v>0</v>
      </c>
      <c r="H4" s="88"/>
    </row>
    <row r="5" spans="1:8" x14ac:dyDescent="0.3">
      <c r="A5" s="47"/>
      <c r="B5" s="48" t="s">
        <v>172</v>
      </c>
      <c r="C5" s="49"/>
      <c r="D5" s="48"/>
      <c r="E5" s="48"/>
      <c r="F5" s="48"/>
      <c r="G5" s="82">
        <f t="shared" si="0"/>
        <v>0</v>
      </c>
      <c r="H5" s="88"/>
    </row>
    <row r="6" spans="1:8" x14ac:dyDescent="0.3">
      <c r="A6" s="47"/>
      <c r="B6" s="48" t="s">
        <v>173</v>
      </c>
      <c r="C6" s="49"/>
      <c r="D6" s="48"/>
      <c r="E6" s="48"/>
      <c r="F6" s="48"/>
      <c r="G6" s="82">
        <f t="shared" si="0"/>
        <v>0</v>
      </c>
      <c r="H6" s="88"/>
    </row>
    <row r="7" spans="1:8" x14ac:dyDescent="0.3">
      <c r="A7" s="47"/>
      <c r="B7" s="48"/>
      <c r="C7" s="49"/>
      <c r="D7" s="48"/>
      <c r="E7" s="48"/>
      <c r="F7" s="48"/>
      <c r="G7" s="82">
        <f t="shared" si="0"/>
        <v>0</v>
      </c>
      <c r="H7" s="88"/>
    </row>
    <row r="8" spans="1:8" x14ac:dyDescent="0.3">
      <c r="A8" s="47">
        <v>2211</v>
      </c>
      <c r="B8" s="48" t="s">
        <v>313</v>
      </c>
      <c r="C8" s="49"/>
      <c r="D8" s="48"/>
      <c r="E8" s="48"/>
      <c r="F8" s="48"/>
      <c r="G8" s="82">
        <f t="shared" si="0"/>
        <v>0</v>
      </c>
      <c r="H8" s="88"/>
    </row>
    <row r="9" spans="1:8" x14ac:dyDescent="0.3">
      <c r="A9" s="47"/>
      <c r="B9" s="48"/>
      <c r="C9" s="49"/>
      <c r="D9" s="48"/>
      <c r="E9" s="48"/>
      <c r="F9" s="48"/>
      <c r="G9" s="82">
        <f t="shared" si="0"/>
        <v>0</v>
      </c>
      <c r="H9" s="88"/>
    </row>
    <row r="10" spans="1:8" x14ac:dyDescent="0.3">
      <c r="A10" s="47">
        <v>2215</v>
      </c>
      <c r="B10" s="48" t="s">
        <v>314</v>
      </c>
      <c r="C10" s="49"/>
      <c r="D10" s="48"/>
      <c r="E10" s="48"/>
      <c r="F10" s="48"/>
      <c r="G10" s="82">
        <f t="shared" si="0"/>
        <v>0</v>
      </c>
      <c r="H10" s="88"/>
    </row>
    <row r="11" spans="1:8" x14ac:dyDescent="0.3">
      <c r="A11" s="47"/>
      <c r="B11" s="48"/>
      <c r="C11" s="49"/>
      <c r="D11" s="48"/>
      <c r="E11" s="48"/>
      <c r="F11" s="48"/>
      <c r="G11" s="82">
        <f t="shared" si="0"/>
        <v>0</v>
      </c>
      <c r="H11" s="88"/>
    </row>
    <row r="12" spans="1:8" x14ac:dyDescent="0.3">
      <c r="A12" s="47">
        <v>2217</v>
      </c>
      <c r="B12" s="48" t="s">
        <v>276</v>
      </c>
      <c r="C12" s="49"/>
      <c r="D12" s="48"/>
      <c r="E12" s="48"/>
      <c r="F12" s="48"/>
      <c r="G12" s="82">
        <f t="shared" si="0"/>
        <v>0</v>
      </c>
      <c r="H12" s="88"/>
    </row>
    <row r="13" spans="1:8" x14ac:dyDescent="0.3">
      <c r="A13" s="47"/>
      <c r="B13" s="48"/>
      <c r="C13" s="49"/>
      <c r="D13" s="48"/>
      <c r="E13" s="48"/>
      <c r="F13" s="48"/>
      <c r="G13" s="82">
        <f t="shared" si="0"/>
        <v>0</v>
      </c>
      <c r="H13" s="88"/>
    </row>
    <row r="14" spans="1:8" x14ac:dyDescent="0.3">
      <c r="A14" s="47">
        <v>2219</v>
      </c>
      <c r="B14" s="48" t="s">
        <v>277</v>
      </c>
      <c r="C14" s="49"/>
      <c r="D14" s="48"/>
      <c r="E14" s="48"/>
      <c r="F14" s="48"/>
      <c r="G14" s="82">
        <f t="shared" si="0"/>
        <v>0</v>
      </c>
      <c r="H14" s="88"/>
    </row>
    <row r="15" spans="1:8" x14ac:dyDescent="0.3">
      <c r="A15" s="47"/>
      <c r="B15" s="48"/>
      <c r="C15" s="49"/>
      <c r="D15" s="48"/>
      <c r="E15" s="48"/>
      <c r="F15" s="48"/>
      <c r="G15" s="82">
        <f t="shared" si="0"/>
        <v>0</v>
      </c>
      <c r="H15" s="88"/>
    </row>
    <row r="16" spans="1:8" x14ac:dyDescent="0.3">
      <c r="A16" s="47">
        <v>2221</v>
      </c>
      <c r="B16" s="48" t="s">
        <v>278</v>
      </c>
      <c r="C16" s="49"/>
      <c r="D16" s="48"/>
      <c r="E16" s="48"/>
      <c r="F16" s="48"/>
      <c r="G16" s="82">
        <f t="shared" si="0"/>
        <v>0</v>
      </c>
      <c r="H16" s="88"/>
    </row>
    <row r="17" spans="1:8" x14ac:dyDescent="0.3">
      <c r="A17" s="47"/>
      <c r="B17" s="48"/>
      <c r="C17" s="49"/>
      <c r="D17" s="48"/>
      <c r="E17" s="48"/>
      <c r="F17" s="48"/>
      <c r="G17" s="82">
        <f t="shared" si="0"/>
        <v>0</v>
      </c>
      <c r="H17" s="88"/>
    </row>
    <row r="18" spans="1:8" x14ac:dyDescent="0.3">
      <c r="A18" s="47">
        <v>2231</v>
      </c>
      <c r="B18" s="48" t="s">
        <v>279</v>
      </c>
      <c r="C18" s="49"/>
      <c r="D18" s="48"/>
      <c r="E18" s="48"/>
      <c r="F18" s="48"/>
      <c r="G18" s="82">
        <f t="shared" si="0"/>
        <v>0</v>
      </c>
      <c r="H18" s="88"/>
    </row>
    <row r="19" spans="1:8" x14ac:dyDescent="0.3">
      <c r="A19" s="47"/>
      <c r="B19" s="48"/>
      <c r="C19" s="49"/>
      <c r="D19" s="48"/>
      <c r="E19" s="48"/>
      <c r="F19" s="48"/>
      <c r="G19" s="82">
        <f t="shared" si="0"/>
        <v>0</v>
      </c>
      <c r="H19" s="88"/>
    </row>
    <row r="20" spans="1:8" x14ac:dyDescent="0.3">
      <c r="A20" s="47">
        <v>2241</v>
      </c>
      <c r="B20" s="48" t="s">
        <v>112</v>
      </c>
      <c r="C20" s="49"/>
      <c r="D20" s="48"/>
      <c r="E20" s="48"/>
      <c r="F20" s="48"/>
      <c r="G20" s="82">
        <f t="shared" si="0"/>
        <v>0</v>
      </c>
      <c r="H20" s="88"/>
    </row>
    <row r="21" spans="1:8" x14ac:dyDescent="0.3">
      <c r="A21" s="47"/>
      <c r="B21" s="48"/>
      <c r="C21" s="49"/>
      <c r="D21" s="48"/>
      <c r="E21" s="48"/>
      <c r="F21" s="48"/>
      <c r="G21" s="82">
        <f t="shared" si="0"/>
        <v>0</v>
      </c>
      <c r="H21" s="88"/>
    </row>
    <row r="22" spans="1:8" x14ac:dyDescent="0.3">
      <c r="A22" s="47">
        <v>2261</v>
      </c>
      <c r="B22" s="48" t="s">
        <v>113</v>
      </c>
      <c r="C22" s="49"/>
      <c r="D22" s="48"/>
      <c r="E22" s="48"/>
      <c r="F22" s="48"/>
      <c r="G22" s="82">
        <f t="shared" si="0"/>
        <v>0</v>
      </c>
      <c r="H22" s="88"/>
    </row>
    <row r="23" spans="1:8" x14ac:dyDescent="0.3">
      <c r="A23" s="47"/>
      <c r="B23" s="48"/>
      <c r="C23" s="49"/>
      <c r="D23" s="48"/>
      <c r="E23" s="48"/>
      <c r="F23" s="48"/>
      <c r="G23" s="82">
        <f t="shared" si="0"/>
        <v>0</v>
      </c>
      <c r="H23" s="88"/>
    </row>
    <row r="24" spans="1:8" x14ac:dyDescent="0.3">
      <c r="A24" s="47">
        <v>2271</v>
      </c>
      <c r="B24" s="48" t="s">
        <v>114</v>
      </c>
      <c r="C24" s="49"/>
      <c r="D24" s="48"/>
      <c r="E24" s="48"/>
      <c r="F24" s="48"/>
      <c r="G24" s="82">
        <f t="shared" si="0"/>
        <v>0</v>
      </c>
      <c r="H24" s="88"/>
    </row>
    <row r="25" spans="1:8" x14ac:dyDescent="0.3">
      <c r="A25" s="47"/>
      <c r="B25" s="48"/>
      <c r="C25" s="49"/>
      <c r="D25" s="48"/>
      <c r="E25" s="48"/>
      <c r="F25" s="48"/>
      <c r="G25" s="82">
        <f t="shared" si="0"/>
        <v>0</v>
      </c>
      <c r="H25" s="88"/>
    </row>
    <row r="26" spans="1:8" x14ac:dyDescent="0.3">
      <c r="A26" s="47">
        <v>2285</v>
      </c>
      <c r="B26" s="48" t="s">
        <v>366</v>
      </c>
      <c r="C26" s="49"/>
      <c r="D26" s="48"/>
      <c r="E26" s="48"/>
      <c r="F26" s="48"/>
      <c r="G26" s="82">
        <f t="shared" si="0"/>
        <v>0</v>
      </c>
      <c r="H26" s="88"/>
    </row>
    <row r="27" spans="1:8" x14ac:dyDescent="0.3">
      <c r="A27" s="47"/>
      <c r="B27" s="48"/>
      <c r="C27" s="49"/>
      <c r="D27" s="48"/>
      <c r="E27" s="48"/>
      <c r="F27" s="48"/>
      <c r="G27" s="82">
        <f t="shared" si="0"/>
        <v>0</v>
      </c>
      <c r="H27" s="88"/>
    </row>
    <row r="28" spans="1:8" x14ac:dyDescent="0.3">
      <c r="A28" s="47"/>
      <c r="B28" s="48"/>
      <c r="C28" s="49"/>
      <c r="D28" s="48"/>
      <c r="E28" s="48"/>
      <c r="F28" s="48"/>
      <c r="G28" s="82">
        <f t="shared" si="0"/>
        <v>0</v>
      </c>
      <c r="H28" s="88"/>
    </row>
    <row r="29" spans="1:8" x14ac:dyDescent="0.3">
      <c r="A29" s="55"/>
      <c r="B29" s="56"/>
      <c r="C29" s="56"/>
      <c r="D29" s="56"/>
      <c r="E29" s="56"/>
      <c r="F29" s="58" t="s">
        <v>115</v>
      </c>
      <c r="G29" s="56"/>
      <c r="H29" s="59">
        <f>SUM(G3:G28)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75" workbookViewId="0">
      <selection activeCell="J10" sqref="J10"/>
    </sheetView>
  </sheetViews>
  <sheetFormatPr defaultColWidth="8.85546875" defaultRowHeight="17.25" x14ac:dyDescent="0.3"/>
  <cols>
    <col min="1" max="1" width="11.85546875" style="38" customWidth="1"/>
    <col min="2" max="2" width="30.7109375" style="11" customWidth="1"/>
    <col min="3" max="3" width="10.28515625" style="11" customWidth="1"/>
    <col min="4" max="4" width="7.7109375" style="11" customWidth="1"/>
    <col min="5" max="5" width="6.7109375" style="11" customWidth="1"/>
    <col min="6" max="6" width="9.7109375" style="11" customWidth="1"/>
    <col min="7" max="7" width="11.140625" style="11" customWidth="1"/>
    <col min="8" max="8" width="12.140625" style="8" customWidth="1"/>
    <col min="9" max="16384" width="8.85546875" style="11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9" t="s">
        <v>371</v>
      </c>
      <c r="B2" s="9"/>
      <c r="C2" s="9"/>
      <c r="D2" s="9"/>
      <c r="E2" s="9"/>
      <c r="F2" s="9"/>
      <c r="G2" s="9"/>
      <c r="H2" s="9"/>
    </row>
    <row r="3" spans="1:8" x14ac:dyDescent="0.3">
      <c r="A3" s="43">
        <v>2301</v>
      </c>
      <c r="B3" s="44" t="s">
        <v>116</v>
      </c>
      <c r="C3" s="45"/>
      <c r="D3" s="44"/>
      <c r="E3" s="44"/>
      <c r="F3" s="44"/>
      <c r="G3" s="81">
        <f t="shared" ref="G3:G10" si="0">C3*D3*F3</f>
        <v>0</v>
      </c>
      <c r="H3" s="87"/>
    </row>
    <row r="4" spans="1:8" x14ac:dyDescent="0.3">
      <c r="A4" s="47">
        <v>2302</v>
      </c>
      <c r="B4" s="48" t="s">
        <v>164</v>
      </c>
      <c r="C4" s="49"/>
      <c r="D4" s="48"/>
      <c r="E4" s="48"/>
      <c r="F4" s="48"/>
      <c r="G4" s="82">
        <f t="shared" si="0"/>
        <v>0</v>
      </c>
      <c r="H4" s="88"/>
    </row>
    <row r="5" spans="1:8" x14ac:dyDescent="0.3">
      <c r="A5" s="47">
        <v>2303</v>
      </c>
      <c r="B5" s="48" t="s">
        <v>165</v>
      </c>
      <c r="C5" s="49"/>
      <c r="D5" s="48"/>
      <c r="E5" s="48"/>
      <c r="F5" s="48"/>
      <c r="G5" s="82">
        <f t="shared" si="0"/>
        <v>0</v>
      </c>
      <c r="H5" s="88"/>
    </row>
    <row r="6" spans="1:8" x14ac:dyDescent="0.3">
      <c r="A6" s="47"/>
      <c r="B6" s="48" t="s">
        <v>285</v>
      </c>
      <c r="C6" s="49"/>
      <c r="D6" s="48"/>
      <c r="E6" s="48"/>
      <c r="F6" s="48"/>
      <c r="G6" s="82">
        <f t="shared" si="0"/>
        <v>0</v>
      </c>
      <c r="H6" s="88"/>
    </row>
    <row r="7" spans="1:8" x14ac:dyDescent="0.3">
      <c r="A7" s="47">
        <v>2304</v>
      </c>
      <c r="B7" s="48" t="s">
        <v>166</v>
      </c>
      <c r="C7" s="49"/>
      <c r="D7" s="48"/>
      <c r="E7" s="48"/>
      <c r="F7" s="48"/>
      <c r="G7" s="82">
        <f t="shared" si="0"/>
        <v>0</v>
      </c>
      <c r="H7" s="88"/>
    </row>
    <row r="8" spans="1:8" x14ac:dyDescent="0.3">
      <c r="A8" s="47">
        <v>2305</v>
      </c>
      <c r="B8" s="48" t="s">
        <v>167</v>
      </c>
      <c r="C8" s="49"/>
      <c r="D8" s="48"/>
      <c r="E8" s="48"/>
      <c r="F8" s="48"/>
      <c r="G8" s="82">
        <f t="shared" si="0"/>
        <v>0</v>
      </c>
      <c r="H8" s="88"/>
    </row>
    <row r="9" spans="1:8" x14ac:dyDescent="0.3">
      <c r="A9" s="47"/>
      <c r="B9" s="48"/>
      <c r="C9" s="49"/>
      <c r="D9" s="48"/>
      <c r="E9" s="48"/>
      <c r="F9" s="48"/>
      <c r="G9" s="82">
        <f t="shared" si="0"/>
        <v>0</v>
      </c>
      <c r="H9" s="88"/>
    </row>
    <row r="10" spans="1:8" x14ac:dyDescent="0.3">
      <c r="A10" s="55"/>
      <c r="B10" s="56"/>
      <c r="C10" s="57"/>
      <c r="D10" s="56"/>
      <c r="E10" s="56"/>
      <c r="F10" s="56"/>
      <c r="G10" s="89">
        <f t="shared" si="0"/>
        <v>0</v>
      </c>
      <c r="H10" s="90"/>
    </row>
    <row r="11" spans="1:8" x14ac:dyDescent="0.3">
      <c r="C11" s="39"/>
      <c r="F11" s="41" t="s">
        <v>120</v>
      </c>
      <c r="H11" s="86">
        <f>SUM(G3:G10)</f>
        <v>0</v>
      </c>
    </row>
    <row r="12" spans="1:8" x14ac:dyDescent="0.3">
      <c r="C12" s="39"/>
    </row>
    <row r="13" spans="1:8" x14ac:dyDescent="0.3">
      <c r="C13" s="39"/>
    </row>
    <row r="14" spans="1:8" x14ac:dyDescent="0.3">
      <c r="A14" s="9" t="s">
        <v>372</v>
      </c>
      <c r="B14" s="9"/>
      <c r="C14" s="9"/>
      <c r="D14" s="9"/>
      <c r="E14" s="9"/>
      <c r="F14" s="9"/>
      <c r="G14" s="9"/>
      <c r="H14" s="9"/>
    </row>
    <row r="15" spans="1:8" x14ac:dyDescent="0.3">
      <c r="A15" s="43">
        <v>2401</v>
      </c>
      <c r="B15" s="44" t="s">
        <v>372</v>
      </c>
      <c r="C15" s="45"/>
      <c r="D15" s="44"/>
      <c r="E15" s="44"/>
      <c r="F15" s="44"/>
      <c r="G15" s="81">
        <f>C15*D15*F15</f>
        <v>0</v>
      </c>
      <c r="H15" s="87"/>
    </row>
    <row r="16" spans="1:8" x14ac:dyDescent="0.3">
      <c r="A16" s="47"/>
      <c r="B16" s="48" t="s">
        <v>286</v>
      </c>
      <c r="C16" s="49"/>
      <c r="D16" s="48"/>
      <c r="E16" s="48"/>
      <c r="F16" s="48"/>
      <c r="G16" s="82">
        <f>C16*D16*F16</f>
        <v>0</v>
      </c>
      <c r="H16" s="88"/>
    </row>
    <row r="17" spans="1:8" x14ac:dyDescent="0.3">
      <c r="A17" s="47"/>
      <c r="B17" s="48"/>
      <c r="C17" s="49"/>
      <c r="D17" s="48"/>
      <c r="E17" s="48"/>
      <c r="F17" s="48"/>
      <c r="G17" s="82">
        <f>C17*D17*F17</f>
        <v>0</v>
      </c>
      <c r="H17" s="88"/>
    </row>
    <row r="18" spans="1:8" x14ac:dyDescent="0.3">
      <c r="A18" s="55"/>
      <c r="B18" s="56"/>
      <c r="C18" s="56"/>
      <c r="D18" s="56"/>
      <c r="E18" s="56"/>
      <c r="F18" s="58" t="s">
        <v>121</v>
      </c>
      <c r="G18" s="56"/>
      <c r="H18" s="59">
        <f>SUM(G15:G17)</f>
        <v>0</v>
      </c>
    </row>
  </sheetData>
  <mergeCells count="2">
    <mergeCell ref="A2:H2"/>
    <mergeCell ref="A14:H14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75" workbookViewId="0">
      <selection activeCell="A3" sqref="A3:H36"/>
    </sheetView>
  </sheetViews>
  <sheetFormatPr defaultColWidth="8.85546875" defaultRowHeight="17.25" x14ac:dyDescent="0.3"/>
  <cols>
    <col min="1" max="1" width="11.28515625" style="38" customWidth="1"/>
    <col min="2" max="2" width="30.7109375" style="11" customWidth="1"/>
    <col min="3" max="3" width="17.7109375" style="11" customWidth="1"/>
    <col min="4" max="4" width="7.7109375" style="11" customWidth="1"/>
    <col min="5" max="5" width="6.7109375" style="11" customWidth="1"/>
    <col min="6" max="6" width="9.7109375" style="11" customWidth="1"/>
    <col min="7" max="7" width="10.7109375" style="11" customWidth="1"/>
    <col min="8" max="8" width="10.7109375" style="8" customWidth="1"/>
    <col min="9" max="16384" width="8.85546875" style="11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9" t="s">
        <v>373</v>
      </c>
      <c r="B2" s="9"/>
      <c r="C2" s="9"/>
      <c r="D2" s="9"/>
      <c r="E2" s="9"/>
      <c r="F2" s="9"/>
      <c r="G2" s="9"/>
      <c r="H2" s="9"/>
    </row>
    <row r="3" spans="1:8" x14ac:dyDescent="0.3">
      <c r="A3" s="43">
        <v>2501</v>
      </c>
      <c r="B3" s="44" t="s">
        <v>122</v>
      </c>
      <c r="C3" s="45"/>
      <c r="D3" s="44"/>
      <c r="E3" s="44"/>
      <c r="F3" s="44"/>
      <c r="G3" s="81">
        <f t="shared" ref="G3:G35" si="0">C3*D3*F3</f>
        <v>0</v>
      </c>
      <c r="H3" s="87"/>
    </row>
    <row r="4" spans="1:8" x14ac:dyDescent="0.3">
      <c r="A4" s="47"/>
      <c r="B4" s="48" t="s">
        <v>171</v>
      </c>
      <c r="C4" s="49"/>
      <c r="D4" s="48"/>
      <c r="E4" s="48"/>
      <c r="F4" s="48"/>
      <c r="G4" s="82">
        <f t="shared" si="0"/>
        <v>0</v>
      </c>
      <c r="H4" s="88"/>
    </row>
    <row r="5" spans="1:8" x14ac:dyDescent="0.3">
      <c r="A5" s="47"/>
      <c r="B5" s="48" t="s">
        <v>172</v>
      </c>
      <c r="C5" s="49"/>
      <c r="D5" s="48"/>
      <c r="E5" s="48"/>
      <c r="F5" s="48"/>
      <c r="G5" s="82">
        <f t="shared" si="0"/>
        <v>0</v>
      </c>
      <c r="H5" s="88"/>
    </row>
    <row r="6" spans="1:8" x14ac:dyDescent="0.3">
      <c r="A6" s="47"/>
      <c r="B6" s="48" t="s">
        <v>173</v>
      </c>
      <c r="C6" s="49"/>
      <c r="D6" s="48"/>
      <c r="E6" s="48"/>
      <c r="F6" s="48"/>
      <c r="G6" s="82">
        <f t="shared" si="0"/>
        <v>0</v>
      </c>
      <c r="H6" s="88"/>
    </row>
    <row r="7" spans="1:8" x14ac:dyDescent="0.3">
      <c r="A7" s="47">
        <v>2511</v>
      </c>
      <c r="B7" s="48" t="s">
        <v>123</v>
      </c>
      <c r="C7" s="49"/>
      <c r="D7" s="48"/>
      <c r="E7" s="48"/>
      <c r="F7" s="48"/>
      <c r="G7" s="82">
        <f t="shared" si="0"/>
        <v>0</v>
      </c>
      <c r="H7" s="88"/>
    </row>
    <row r="8" spans="1:8" x14ac:dyDescent="0.3">
      <c r="A8" s="47">
        <v>2515</v>
      </c>
      <c r="B8" s="48" t="s">
        <v>228</v>
      </c>
      <c r="C8" s="49"/>
      <c r="D8" s="48"/>
      <c r="E8" s="48"/>
      <c r="F8" s="48"/>
      <c r="G8" s="82">
        <f t="shared" si="0"/>
        <v>0</v>
      </c>
      <c r="H8" s="88"/>
    </row>
    <row r="9" spans="1:8" x14ac:dyDescent="0.3">
      <c r="A9" s="47"/>
      <c r="B9" s="48" t="s">
        <v>171</v>
      </c>
      <c r="C9" s="49"/>
      <c r="D9" s="48"/>
      <c r="E9" s="48"/>
      <c r="F9" s="48"/>
      <c r="G9" s="82">
        <f t="shared" si="0"/>
        <v>0</v>
      </c>
      <c r="H9" s="88"/>
    </row>
    <row r="10" spans="1:8" x14ac:dyDescent="0.3">
      <c r="A10" s="47"/>
      <c r="B10" s="48" t="s">
        <v>172</v>
      </c>
      <c r="C10" s="49"/>
      <c r="D10" s="48"/>
      <c r="E10" s="48"/>
      <c r="F10" s="48"/>
      <c r="G10" s="82">
        <f t="shared" si="0"/>
        <v>0</v>
      </c>
      <c r="H10" s="88"/>
    </row>
    <row r="11" spans="1:8" x14ac:dyDescent="0.3">
      <c r="A11" s="47"/>
      <c r="B11" s="48" t="s">
        <v>173</v>
      </c>
      <c r="C11" s="49"/>
      <c r="D11" s="48"/>
      <c r="E11" s="48"/>
      <c r="F11" s="48"/>
      <c r="G11" s="82">
        <f t="shared" si="0"/>
        <v>0</v>
      </c>
      <c r="H11" s="88"/>
    </row>
    <row r="12" spans="1:8" x14ac:dyDescent="0.3">
      <c r="A12" s="47">
        <v>2517</v>
      </c>
      <c r="B12" s="48" t="s">
        <v>229</v>
      </c>
      <c r="C12" s="49"/>
      <c r="D12" s="48"/>
      <c r="E12" s="48"/>
      <c r="F12" s="48"/>
      <c r="G12" s="82">
        <f t="shared" si="0"/>
        <v>0</v>
      </c>
      <c r="H12" s="88"/>
    </row>
    <row r="13" spans="1:8" x14ac:dyDescent="0.3">
      <c r="A13" s="47">
        <v>2519</v>
      </c>
      <c r="B13" s="48" t="s">
        <v>230</v>
      </c>
      <c r="C13" s="49"/>
      <c r="D13" s="48"/>
      <c r="E13" s="48"/>
      <c r="F13" s="48"/>
      <c r="G13" s="82">
        <f t="shared" si="0"/>
        <v>0</v>
      </c>
      <c r="H13" s="88"/>
    </row>
    <row r="14" spans="1:8" x14ac:dyDescent="0.3">
      <c r="A14" s="47"/>
      <c r="B14" s="48" t="s">
        <v>171</v>
      </c>
      <c r="C14" s="49"/>
      <c r="D14" s="48"/>
      <c r="E14" s="48"/>
      <c r="F14" s="48"/>
      <c r="G14" s="82">
        <f t="shared" si="0"/>
        <v>0</v>
      </c>
      <c r="H14" s="88"/>
    </row>
    <row r="15" spans="1:8" x14ac:dyDescent="0.3">
      <c r="A15" s="47"/>
      <c r="B15" s="48" t="s">
        <v>172</v>
      </c>
      <c r="C15" s="49"/>
      <c r="D15" s="48"/>
      <c r="E15" s="48"/>
      <c r="F15" s="48"/>
      <c r="G15" s="82">
        <f t="shared" si="0"/>
        <v>0</v>
      </c>
      <c r="H15" s="88"/>
    </row>
    <row r="16" spans="1:8" x14ac:dyDescent="0.3">
      <c r="A16" s="47"/>
      <c r="B16" s="48" t="s">
        <v>173</v>
      </c>
      <c r="C16" s="49"/>
      <c r="D16" s="48"/>
      <c r="E16" s="48"/>
      <c r="F16" s="48"/>
      <c r="G16" s="82">
        <f t="shared" si="0"/>
        <v>0</v>
      </c>
      <c r="H16" s="88"/>
    </row>
    <row r="17" spans="1:8" x14ac:dyDescent="0.3">
      <c r="A17" s="47">
        <v>2521</v>
      </c>
      <c r="B17" s="48" t="s">
        <v>231</v>
      </c>
      <c r="C17" s="49"/>
      <c r="D17" s="48"/>
      <c r="E17" s="48"/>
      <c r="F17" s="48"/>
      <c r="G17" s="82">
        <f t="shared" si="0"/>
        <v>0</v>
      </c>
      <c r="H17" s="88"/>
    </row>
    <row r="18" spans="1:8" x14ac:dyDescent="0.3">
      <c r="A18" s="47">
        <v>2523</v>
      </c>
      <c r="B18" s="48" t="s">
        <v>232</v>
      </c>
      <c r="C18" s="49"/>
      <c r="D18" s="48"/>
      <c r="E18" s="48"/>
      <c r="F18" s="48"/>
      <c r="G18" s="82">
        <f t="shared" si="0"/>
        <v>0</v>
      </c>
      <c r="H18" s="88"/>
    </row>
    <row r="19" spans="1:8" x14ac:dyDescent="0.3">
      <c r="A19" s="47"/>
      <c r="B19" s="48"/>
      <c r="C19" s="49"/>
      <c r="D19" s="48"/>
      <c r="E19" s="48"/>
      <c r="F19" s="48"/>
      <c r="G19" s="82">
        <f t="shared" si="0"/>
        <v>0</v>
      </c>
      <c r="H19" s="88"/>
    </row>
    <row r="20" spans="1:8" x14ac:dyDescent="0.3">
      <c r="A20" s="47">
        <v>2531</v>
      </c>
      <c r="B20" s="48" t="s">
        <v>233</v>
      </c>
      <c r="C20" s="49"/>
      <c r="D20" s="48"/>
      <c r="E20" s="48"/>
      <c r="F20" s="48"/>
      <c r="G20" s="82">
        <f t="shared" si="0"/>
        <v>0</v>
      </c>
      <c r="H20" s="88"/>
    </row>
    <row r="21" spans="1:8" x14ac:dyDescent="0.3">
      <c r="A21" s="47"/>
      <c r="B21" s="48" t="s">
        <v>171</v>
      </c>
      <c r="C21" s="49"/>
      <c r="D21" s="48"/>
      <c r="E21" s="48"/>
      <c r="F21" s="48"/>
      <c r="G21" s="82">
        <f t="shared" si="0"/>
        <v>0</v>
      </c>
      <c r="H21" s="88"/>
    </row>
    <row r="22" spans="1:8" x14ac:dyDescent="0.3">
      <c r="A22" s="47"/>
      <c r="B22" s="48" t="s">
        <v>172</v>
      </c>
      <c r="C22" s="49"/>
      <c r="D22" s="48"/>
      <c r="E22" s="48"/>
      <c r="F22" s="48"/>
      <c r="G22" s="82">
        <f t="shared" si="0"/>
        <v>0</v>
      </c>
      <c r="H22" s="88"/>
    </row>
    <row r="23" spans="1:8" x14ac:dyDescent="0.3">
      <c r="A23" s="47"/>
      <c r="B23" s="48" t="s">
        <v>173</v>
      </c>
      <c r="C23" s="49"/>
      <c r="D23" s="48"/>
      <c r="E23" s="48"/>
      <c r="F23" s="48"/>
      <c r="G23" s="82">
        <f t="shared" si="0"/>
        <v>0</v>
      </c>
      <c r="H23" s="88"/>
    </row>
    <row r="24" spans="1:8" x14ac:dyDescent="0.3">
      <c r="A24" s="47">
        <v>2537</v>
      </c>
      <c r="B24" s="48" t="s">
        <v>234</v>
      </c>
      <c r="C24" s="49"/>
      <c r="D24" s="48"/>
      <c r="E24" s="48"/>
      <c r="F24" s="48"/>
      <c r="G24" s="82">
        <f t="shared" si="0"/>
        <v>0</v>
      </c>
      <c r="H24" s="88"/>
    </row>
    <row r="25" spans="1:8" x14ac:dyDescent="0.3">
      <c r="A25" s="47">
        <v>2541</v>
      </c>
      <c r="B25" s="48" t="s">
        <v>235</v>
      </c>
      <c r="C25" s="49"/>
      <c r="D25" s="48"/>
      <c r="E25" s="48"/>
      <c r="F25" s="48"/>
      <c r="G25" s="82">
        <f t="shared" si="0"/>
        <v>0</v>
      </c>
      <c r="H25" s="88"/>
    </row>
    <row r="26" spans="1:8" x14ac:dyDescent="0.3">
      <c r="A26" s="47">
        <v>2545</v>
      </c>
      <c r="B26" s="48" t="s">
        <v>350</v>
      </c>
      <c r="C26" s="49"/>
      <c r="D26" s="48"/>
      <c r="E26" s="48"/>
      <c r="F26" s="48"/>
      <c r="G26" s="82">
        <f t="shared" si="0"/>
        <v>0</v>
      </c>
      <c r="H26" s="88"/>
    </row>
    <row r="27" spans="1:8" x14ac:dyDescent="0.3">
      <c r="A27" s="47">
        <v>2551</v>
      </c>
      <c r="B27" s="48" t="s">
        <v>114</v>
      </c>
      <c r="C27" s="49"/>
      <c r="D27" s="48"/>
      <c r="E27" s="48"/>
      <c r="F27" s="48"/>
      <c r="G27" s="82">
        <f t="shared" si="0"/>
        <v>0</v>
      </c>
      <c r="H27" s="88"/>
    </row>
    <row r="28" spans="1:8" x14ac:dyDescent="0.3">
      <c r="A28" s="47">
        <v>2555</v>
      </c>
      <c r="B28" s="48" t="s">
        <v>351</v>
      </c>
      <c r="C28" s="49"/>
      <c r="D28" s="48"/>
      <c r="E28" s="48"/>
      <c r="F28" s="48"/>
      <c r="G28" s="82">
        <f t="shared" si="0"/>
        <v>0</v>
      </c>
      <c r="H28" s="88"/>
    </row>
    <row r="29" spans="1:8" x14ac:dyDescent="0.3">
      <c r="A29" s="47">
        <v>2557</v>
      </c>
      <c r="B29" s="48" t="s">
        <v>352</v>
      </c>
      <c r="C29" s="49"/>
      <c r="D29" s="48"/>
      <c r="E29" s="48"/>
      <c r="F29" s="48"/>
      <c r="G29" s="82">
        <f t="shared" si="0"/>
        <v>0</v>
      </c>
      <c r="H29" s="88"/>
    </row>
    <row r="30" spans="1:8" x14ac:dyDescent="0.3">
      <c r="A30" s="47">
        <v>2559</v>
      </c>
      <c r="B30" s="48" t="s">
        <v>353</v>
      </c>
      <c r="C30" s="49"/>
      <c r="D30" s="48"/>
      <c r="E30" s="48"/>
      <c r="F30" s="48"/>
      <c r="G30" s="82">
        <f t="shared" si="0"/>
        <v>0</v>
      </c>
      <c r="H30" s="88"/>
    </row>
    <row r="31" spans="1:8" x14ac:dyDescent="0.3">
      <c r="A31" s="47">
        <v>2561</v>
      </c>
      <c r="B31" s="48" t="s">
        <v>354</v>
      </c>
      <c r="C31" s="49"/>
      <c r="D31" s="48"/>
      <c r="E31" s="48"/>
      <c r="F31" s="48"/>
      <c r="G31" s="82">
        <f t="shared" si="0"/>
        <v>0</v>
      </c>
      <c r="H31" s="88"/>
    </row>
    <row r="32" spans="1:8" x14ac:dyDescent="0.3">
      <c r="A32" s="47">
        <v>2565</v>
      </c>
      <c r="B32" s="48" t="s">
        <v>8</v>
      </c>
      <c r="C32" s="49"/>
      <c r="D32" s="48"/>
      <c r="E32" s="48"/>
      <c r="F32" s="48"/>
      <c r="G32" s="82">
        <f t="shared" si="0"/>
        <v>0</v>
      </c>
      <c r="H32" s="88"/>
    </row>
    <row r="33" spans="1:8" x14ac:dyDescent="0.3">
      <c r="A33" s="47">
        <v>2571</v>
      </c>
      <c r="B33" s="48" t="s">
        <v>5</v>
      </c>
      <c r="C33" s="49"/>
      <c r="D33" s="48"/>
      <c r="E33" s="48"/>
      <c r="F33" s="48"/>
      <c r="G33" s="82">
        <f t="shared" si="0"/>
        <v>0</v>
      </c>
      <c r="H33" s="88"/>
    </row>
    <row r="34" spans="1:8" x14ac:dyDescent="0.3">
      <c r="A34" s="47">
        <v>2581</v>
      </c>
      <c r="B34" s="48" t="s">
        <v>6</v>
      </c>
      <c r="C34" s="49"/>
      <c r="D34" s="48"/>
      <c r="E34" s="48"/>
      <c r="F34" s="48"/>
      <c r="G34" s="82">
        <f t="shared" si="0"/>
        <v>0</v>
      </c>
      <c r="H34" s="88"/>
    </row>
    <row r="35" spans="1:8" x14ac:dyDescent="0.3">
      <c r="A35" s="47">
        <v>2585</v>
      </c>
      <c r="B35" s="48" t="s">
        <v>366</v>
      </c>
      <c r="C35" s="49"/>
      <c r="D35" s="48"/>
      <c r="E35" s="48"/>
      <c r="F35" s="48"/>
      <c r="G35" s="82">
        <f t="shared" si="0"/>
        <v>0</v>
      </c>
      <c r="H35" s="88"/>
    </row>
    <row r="36" spans="1:8" x14ac:dyDescent="0.3">
      <c r="A36" s="55"/>
      <c r="B36" s="56"/>
      <c r="C36" s="56"/>
      <c r="D36" s="56"/>
      <c r="E36" s="56"/>
      <c r="F36" s="58" t="s">
        <v>133</v>
      </c>
      <c r="G36" s="56"/>
      <c r="H36" s="59">
        <f>SUM(G3:G35)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89" orientation="portrait" horizontalDpi="4294967292" verticalDpi="4294967292"/>
  <headerFooter alignWithMargins="0">
    <oddHeader>&amp;LMovie Title&amp;RPage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75" workbookViewId="0">
      <selection activeCell="O20" sqref="O20"/>
    </sheetView>
  </sheetViews>
  <sheetFormatPr defaultColWidth="8.85546875" defaultRowHeight="17.25" x14ac:dyDescent="0.2"/>
  <cols>
    <col min="1" max="1" width="7.7109375" style="60" customWidth="1"/>
    <col min="2" max="2" width="39.85546875" style="15" customWidth="1"/>
    <col min="3" max="3" width="9.71093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ht="15" customHeight="1" x14ac:dyDescent="0.2">
      <c r="A2" s="9" t="s">
        <v>210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2601</v>
      </c>
      <c r="B3" s="65" t="s">
        <v>134</v>
      </c>
      <c r="C3" s="66"/>
      <c r="D3" s="65"/>
      <c r="E3" s="65"/>
      <c r="F3" s="65"/>
      <c r="G3" s="67">
        <f t="shared" ref="G3:G22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2602</v>
      </c>
      <c r="B5" s="23" t="s">
        <v>135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2603</v>
      </c>
      <c r="B7" s="23" t="s">
        <v>136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2604</v>
      </c>
      <c r="B9" s="23" t="s">
        <v>137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2605</v>
      </c>
      <c r="B11" s="23" t="s">
        <v>138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2606</v>
      </c>
      <c r="B13" s="23" t="s">
        <v>113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2607</v>
      </c>
      <c r="B15" s="23" t="s">
        <v>114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2608</v>
      </c>
      <c r="B17" s="23" t="s">
        <v>139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2609</v>
      </c>
      <c r="B19" s="23" t="s">
        <v>140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2685</v>
      </c>
      <c r="B21" s="23" t="s">
        <v>366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F23" s="63" t="s">
        <v>141</v>
      </c>
      <c r="H23" s="93">
        <f>SUM(G3:G22)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5" workbookViewId="0">
      <selection activeCell="R15" sqref="R15"/>
    </sheetView>
  </sheetViews>
  <sheetFormatPr defaultColWidth="8.85546875" defaultRowHeight="17.25" x14ac:dyDescent="0.2"/>
  <cols>
    <col min="1" max="1" width="12.7109375" style="60" customWidth="1"/>
    <col min="2" max="2" width="30.7109375" style="15" customWidth="1"/>
    <col min="3" max="3" width="14.71093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211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2701</v>
      </c>
      <c r="B3" s="65" t="s">
        <v>142</v>
      </c>
      <c r="C3" s="66"/>
      <c r="D3" s="65"/>
      <c r="E3" s="65"/>
      <c r="F3" s="65"/>
      <c r="G3" s="67">
        <f t="shared" ref="G3:G26" si="0">C3*D3*F3</f>
        <v>0</v>
      </c>
      <c r="H3" s="95"/>
    </row>
    <row r="4" spans="1:8" x14ac:dyDescent="0.2">
      <c r="A4" s="68"/>
      <c r="B4" s="23" t="s">
        <v>171</v>
      </c>
      <c r="C4" s="69"/>
      <c r="D4" s="23"/>
      <c r="E4" s="23"/>
      <c r="F4" s="23"/>
      <c r="G4" s="70">
        <f t="shared" si="0"/>
        <v>0</v>
      </c>
      <c r="H4" s="22"/>
    </row>
    <row r="5" spans="1:8" x14ac:dyDescent="0.2">
      <c r="A5" s="68"/>
      <c r="B5" s="23" t="s">
        <v>172</v>
      </c>
      <c r="C5" s="69"/>
      <c r="D5" s="23"/>
      <c r="E5" s="23"/>
      <c r="F5" s="23"/>
      <c r="G5" s="70">
        <f t="shared" si="0"/>
        <v>0</v>
      </c>
      <c r="H5" s="22"/>
    </row>
    <row r="6" spans="1:8" x14ac:dyDescent="0.2">
      <c r="A6" s="68"/>
      <c r="B6" s="23" t="s">
        <v>173</v>
      </c>
      <c r="C6" s="69"/>
      <c r="D6" s="23"/>
      <c r="E6" s="23"/>
      <c r="F6" s="23"/>
      <c r="G6" s="70">
        <f t="shared" si="0"/>
        <v>0</v>
      </c>
      <c r="H6" s="22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2"/>
    </row>
    <row r="8" spans="1:8" x14ac:dyDescent="0.2">
      <c r="A8" s="68">
        <v>2711</v>
      </c>
      <c r="B8" s="23" t="s">
        <v>143</v>
      </c>
      <c r="C8" s="69"/>
      <c r="D8" s="23"/>
      <c r="E8" s="23"/>
      <c r="F8" s="23"/>
      <c r="G8" s="70">
        <f t="shared" si="0"/>
        <v>0</v>
      </c>
      <c r="H8" s="22"/>
    </row>
    <row r="9" spans="1:8" x14ac:dyDescent="0.2">
      <c r="A9" s="68"/>
      <c r="B9" s="23"/>
      <c r="C9" s="69"/>
      <c r="D9" s="23"/>
      <c r="E9" s="23"/>
      <c r="F9" s="23"/>
      <c r="G9" s="70">
        <f t="shared" si="0"/>
        <v>0</v>
      </c>
      <c r="H9" s="22"/>
    </row>
    <row r="10" spans="1:8" x14ac:dyDescent="0.2">
      <c r="A10" s="68">
        <v>2721</v>
      </c>
      <c r="B10" s="23" t="s">
        <v>144</v>
      </c>
      <c r="C10" s="69"/>
      <c r="D10" s="23"/>
      <c r="E10" s="23"/>
      <c r="F10" s="23"/>
      <c r="G10" s="70">
        <f t="shared" si="0"/>
        <v>0</v>
      </c>
      <c r="H10" s="22"/>
    </row>
    <row r="11" spans="1:8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22"/>
    </row>
    <row r="12" spans="1:8" x14ac:dyDescent="0.2">
      <c r="A12" s="68">
        <v>2725</v>
      </c>
      <c r="B12" s="23" t="s">
        <v>145</v>
      </c>
      <c r="C12" s="69"/>
      <c r="D12" s="23"/>
      <c r="E12" s="23"/>
      <c r="F12" s="23"/>
      <c r="G12" s="70">
        <f t="shared" si="0"/>
        <v>0</v>
      </c>
      <c r="H12" s="22"/>
    </row>
    <row r="13" spans="1:8" x14ac:dyDescent="0.2">
      <c r="A13" s="68"/>
      <c r="B13" s="23"/>
      <c r="C13" s="69"/>
      <c r="D13" s="23"/>
      <c r="E13" s="23"/>
      <c r="F13" s="23"/>
      <c r="G13" s="70">
        <f t="shared" si="0"/>
        <v>0</v>
      </c>
      <c r="H13" s="22"/>
    </row>
    <row r="14" spans="1:8" x14ac:dyDescent="0.2">
      <c r="A14" s="68">
        <v>2747</v>
      </c>
      <c r="B14" s="23" t="s">
        <v>129</v>
      </c>
      <c r="C14" s="69"/>
      <c r="D14" s="23"/>
      <c r="E14" s="23"/>
      <c r="F14" s="23"/>
      <c r="G14" s="70">
        <f t="shared" si="0"/>
        <v>0</v>
      </c>
      <c r="H14" s="22"/>
    </row>
    <row r="15" spans="1:8" x14ac:dyDescent="0.2">
      <c r="A15" s="68"/>
      <c r="B15" s="23"/>
      <c r="C15" s="69"/>
      <c r="D15" s="23"/>
      <c r="E15" s="23"/>
      <c r="F15" s="23"/>
      <c r="G15" s="70">
        <f t="shared" si="0"/>
        <v>0</v>
      </c>
      <c r="H15" s="22"/>
    </row>
    <row r="16" spans="1:8" x14ac:dyDescent="0.2">
      <c r="A16" s="68">
        <v>2751</v>
      </c>
      <c r="B16" s="23" t="s">
        <v>114</v>
      </c>
      <c r="C16" s="69"/>
      <c r="D16" s="23"/>
      <c r="E16" s="23"/>
      <c r="F16" s="23"/>
      <c r="G16" s="70">
        <f t="shared" si="0"/>
        <v>0</v>
      </c>
      <c r="H16" s="22"/>
    </row>
    <row r="17" spans="1:8" x14ac:dyDescent="0.2">
      <c r="A17" s="68"/>
      <c r="B17" s="23"/>
      <c r="C17" s="69"/>
      <c r="D17" s="23"/>
      <c r="E17" s="23"/>
      <c r="F17" s="23"/>
      <c r="G17" s="70">
        <f t="shared" si="0"/>
        <v>0</v>
      </c>
      <c r="H17" s="22"/>
    </row>
    <row r="18" spans="1:8" x14ac:dyDescent="0.2">
      <c r="A18" s="68">
        <v>2761</v>
      </c>
      <c r="B18" s="23" t="s">
        <v>139</v>
      </c>
      <c r="C18" s="69"/>
      <c r="D18" s="23"/>
      <c r="E18" s="23"/>
      <c r="F18" s="23"/>
      <c r="G18" s="70">
        <f t="shared" si="0"/>
        <v>0</v>
      </c>
      <c r="H18" s="22"/>
    </row>
    <row r="19" spans="1:8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22"/>
    </row>
    <row r="20" spans="1:8" x14ac:dyDescent="0.2">
      <c r="A20" s="68">
        <v>2781</v>
      </c>
      <c r="B20" s="23" t="s">
        <v>6</v>
      </c>
      <c r="C20" s="69"/>
      <c r="D20" s="23"/>
      <c r="E20" s="23"/>
      <c r="F20" s="23"/>
      <c r="G20" s="70">
        <f t="shared" si="0"/>
        <v>0</v>
      </c>
      <c r="H20" s="22"/>
    </row>
    <row r="21" spans="1:8" x14ac:dyDescent="0.2">
      <c r="A21" s="68"/>
      <c r="B21" s="23"/>
      <c r="C21" s="69"/>
      <c r="D21" s="23"/>
      <c r="E21" s="23"/>
      <c r="F21" s="23"/>
      <c r="G21" s="70">
        <f t="shared" si="0"/>
        <v>0</v>
      </c>
      <c r="H21" s="22"/>
    </row>
    <row r="22" spans="1:8" x14ac:dyDescent="0.2">
      <c r="A22" s="68">
        <v>2783</v>
      </c>
      <c r="B22" s="23" t="s">
        <v>130</v>
      </c>
      <c r="C22" s="69"/>
      <c r="D22" s="23"/>
      <c r="E22" s="23"/>
      <c r="F22" s="23"/>
      <c r="G22" s="70">
        <f t="shared" si="0"/>
        <v>0</v>
      </c>
      <c r="H22" s="22"/>
    </row>
    <row r="23" spans="1:8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22"/>
    </row>
    <row r="24" spans="1:8" x14ac:dyDescent="0.2">
      <c r="A24" s="68">
        <v>2785</v>
      </c>
      <c r="B24" s="23" t="s">
        <v>366</v>
      </c>
      <c r="C24" s="69"/>
      <c r="D24" s="23"/>
      <c r="E24" s="23"/>
      <c r="F24" s="23"/>
      <c r="G24" s="70">
        <f t="shared" si="0"/>
        <v>0</v>
      </c>
      <c r="H24" s="22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2"/>
    </row>
    <row r="26" spans="1:8" x14ac:dyDescent="0.2">
      <c r="A26" s="71"/>
      <c r="B26" s="72"/>
      <c r="C26" s="73"/>
      <c r="D26" s="72"/>
      <c r="E26" s="72"/>
      <c r="F26" s="72"/>
      <c r="G26" s="92">
        <f t="shared" si="0"/>
        <v>0</v>
      </c>
      <c r="H26" s="96"/>
    </row>
    <row r="27" spans="1:8" x14ac:dyDescent="0.2">
      <c r="F27" s="63" t="s">
        <v>131</v>
      </c>
      <c r="H27" s="94">
        <f>SUM(G3:G26)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3" zoomScale="75" workbookViewId="0">
      <selection activeCell="A34" sqref="A34:IV34"/>
    </sheetView>
  </sheetViews>
  <sheetFormatPr defaultColWidth="8.85546875" defaultRowHeight="17.25" x14ac:dyDescent="0.3"/>
  <cols>
    <col min="1" max="1" width="11.85546875" style="38" customWidth="1"/>
    <col min="2" max="2" width="30.7109375" style="11" customWidth="1"/>
    <col min="3" max="3" width="12.42578125" style="11" customWidth="1"/>
    <col min="4" max="4" width="7.7109375" style="11" customWidth="1"/>
    <col min="5" max="5" width="6.7109375" style="11" customWidth="1"/>
    <col min="6" max="6" width="9.7109375" style="11" customWidth="1"/>
    <col min="7" max="7" width="10.7109375" style="11" customWidth="1"/>
    <col min="8" max="8" width="10.7109375" style="8" customWidth="1"/>
    <col min="9" max="16384" width="8.85546875" style="11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42" t="s">
        <v>212</v>
      </c>
      <c r="B2" s="42"/>
      <c r="C2" s="42"/>
      <c r="D2" s="42"/>
      <c r="E2" s="42"/>
      <c r="F2" s="42"/>
      <c r="G2" s="42"/>
      <c r="H2" s="42"/>
    </row>
    <row r="3" spans="1:8" x14ac:dyDescent="0.3">
      <c r="A3" s="43">
        <v>2801</v>
      </c>
      <c r="B3" s="44" t="s">
        <v>132</v>
      </c>
      <c r="C3" s="45"/>
      <c r="D3" s="44"/>
      <c r="E3" s="44"/>
      <c r="F3" s="44"/>
      <c r="G3" s="81">
        <f t="shared" ref="G3:G33" si="0">C3*D3*F3</f>
        <v>0</v>
      </c>
      <c r="H3" s="87"/>
    </row>
    <row r="4" spans="1:8" x14ac:dyDescent="0.3">
      <c r="A4" s="47"/>
      <c r="B4" s="48" t="s">
        <v>171</v>
      </c>
      <c r="C4" s="49"/>
      <c r="D4" s="48"/>
      <c r="E4" s="48"/>
      <c r="F4" s="48"/>
      <c r="G4" s="82">
        <f t="shared" si="0"/>
        <v>0</v>
      </c>
      <c r="H4" s="88"/>
    </row>
    <row r="5" spans="1:8" x14ac:dyDescent="0.3">
      <c r="A5" s="47"/>
      <c r="B5" s="48" t="s">
        <v>172</v>
      </c>
      <c r="C5" s="49"/>
      <c r="D5" s="48"/>
      <c r="E5" s="48"/>
      <c r="F5" s="48"/>
      <c r="G5" s="82">
        <f t="shared" si="0"/>
        <v>0</v>
      </c>
      <c r="H5" s="88"/>
    </row>
    <row r="6" spans="1:8" x14ac:dyDescent="0.3">
      <c r="A6" s="47"/>
      <c r="B6" s="48" t="s">
        <v>173</v>
      </c>
      <c r="C6" s="49"/>
      <c r="D6" s="48"/>
      <c r="E6" s="48"/>
      <c r="F6" s="48"/>
      <c r="G6" s="82">
        <f t="shared" si="0"/>
        <v>0</v>
      </c>
      <c r="H6" s="88"/>
    </row>
    <row r="7" spans="1:8" x14ac:dyDescent="0.3">
      <c r="A7" s="47"/>
      <c r="B7" s="48"/>
      <c r="C7" s="49"/>
      <c r="D7" s="48"/>
      <c r="E7" s="48"/>
      <c r="F7" s="48"/>
      <c r="G7" s="82">
        <f t="shared" si="0"/>
        <v>0</v>
      </c>
      <c r="H7" s="88"/>
    </row>
    <row r="8" spans="1:8" x14ac:dyDescent="0.3">
      <c r="A8" s="47">
        <v>2803</v>
      </c>
      <c r="B8" s="48" t="s">
        <v>302</v>
      </c>
      <c r="C8" s="49"/>
      <c r="D8" s="48"/>
      <c r="E8" s="48"/>
      <c r="F8" s="48"/>
      <c r="G8" s="82">
        <f t="shared" si="0"/>
        <v>0</v>
      </c>
      <c r="H8" s="88"/>
    </row>
    <row r="9" spans="1:8" x14ac:dyDescent="0.3">
      <c r="A9" s="47"/>
      <c r="B9" s="48"/>
      <c r="C9" s="49"/>
      <c r="D9" s="48"/>
      <c r="E9" s="48"/>
      <c r="F9" s="48"/>
      <c r="G9" s="82">
        <f t="shared" si="0"/>
        <v>0</v>
      </c>
      <c r="H9" s="88"/>
    </row>
    <row r="10" spans="1:8" x14ac:dyDescent="0.3">
      <c r="A10" s="47">
        <v>2805</v>
      </c>
      <c r="B10" s="48" t="s">
        <v>303</v>
      </c>
      <c r="C10" s="49"/>
      <c r="D10" s="48"/>
      <c r="E10" s="48"/>
      <c r="F10" s="48"/>
      <c r="G10" s="82">
        <f t="shared" si="0"/>
        <v>0</v>
      </c>
      <c r="H10" s="88"/>
    </row>
    <row r="11" spans="1:8" x14ac:dyDescent="0.3">
      <c r="A11" s="47"/>
      <c r="B11" s="48"/>
      <c r="C11" s="49"/>
      <c r="D11" s="48"/>
      <c r="E11" s="48"/>
      <c r="F11" s="48"/>
      <c r="G11" s="82">
        <f t="shared" si="0"/>
        <v>0</v>
      </c>
      <c r="H11" s="88"/>
    </row>
    <row r="12" spans="1:8" x14ac:dyDescent="0.3">
      <c r="A12" s="47">
        <v>2811</v>
      </c>
      <c r="B12" s="48" t="s">
        <v>304</v>
      </c>
      <c r="C12" s="49"/>
      <c r="D12" s="48"/>
      <c r="E12" s="48"/>
      <c r="F12" s="48"/>
      <c r="G12" s="82">
        <f t="shared" si="0"/>
        <v>0</v>
      </c>
      <c r="H12" s="88"/>
    </row>
    <row r="13" spans="1:8" x14ac:dyDescent="0.3">
      <c r="A13" s="47"/>
      <c r="B13" s="48"/>
      <c r="C13" s="49"/>
      <c r="D13" s="48"/>
      <c r="E13" s="48"/>
      <c r="F13" s="48"/>
      <c r="G13" s="82">
        <f t="shared" si="0"/>
        <v>0</v>
      </c>
      <c r="H13" s="88"/>
    </row>
    <row r="14" spans="1:8" x14ac:dyDescent="0.3">
      <c r="A14" s="47">
        <v>2821</v>
      </c>
      <c r="B14" s="48" t="s">
        <v>305</v>
      </c>
      <c r="C14" s="49"/>
      <c r="D14" s="48"/>
      <c r="E14" s="48"/>
      <c r="F14" s="48"/>
      <c r="G14" s="82">
        <f t="shared" si="0"/>
        <v>0</v>
      </c>
      <c r="H14" s="88"/>
    </row>
    <row r="15" spans="1:8" x14ac:dyDescent="0.3">
      <c r="A15" s="47"/>
      <c r="B15" s="48"/>
      <c r="C15" s="49"/>
      <c r="D15" s="48"/>
      <c r="E15" s="48"/>
      <c r="F15" s="48"/>
      <c r="G15" s="82">
        <f t="shared" si="0"/>
        <v>0</v>
      </c>
      <c r="H15" s="88"/>
    </row>
    <row r="16" spans="1:8" x14ac:dyDescent="0.3">
      <c r="A16" s="47">
        <v>2831</v>
      </c>
      <c r="B16" s="48" t="s">
        <v>114</v>
      </c>
      <c r="C16" s="49"/>
      <c r="D16" s="48"/>
      <c r="E16" s="48"/>
      <c r="F16" s="48"/>
      <c r="G16" s="82">
        <f t="shared" si="0"/>
        <v>0</v>
      </c>
      <c r="H16" s="88"/>
    </row>
    <row r="17" spans="1:8" x14ac:dyDescent="0.3">
      <c r="A17" s="47"/>
      <c r="B17" s="48"/>
      <c r="C17" s="49"/>
      <c r="D17" s="48"/>
      <c r="E17" s="48"/>
      <c r="F17" s="48"/>
      <c r="G17" s="82">
        <f t="shared" si="0"/>
        <v>0</v>
      </c>
      <c r="H17" s="88"/>
    </row>
    <row r="18" spans="1:8" x14ac:dyDescent="0.3">
      <c r="A18" s="47">
        <v>2835</v>
      </c>
      <c r="B18" s="48" t="s">
        <v>139</v>
      </c>
      <c r="C18" s="49"/>
      <c r="D18" s="48"/>
      <c r="E18" s="48"/>
      <c r="F18" s="48"/>
      <c r="G18" s="82">
        <f t="shared" si="0"/>
        <v>0</v>
      </c>
      <c r="H18" s="88"/>
    </row>
    <row r="19" spans="1:8" x14ac:dyDescent="0.3">
      <c r="A19" s="47"/>
      <c r="B19" s="48"/>
      <c r="C19" s="49"/>
      <c r="D19" s="48"/>
      <c r="E19" s="48"/>
      <c r="F19" s="48"/>
      <c r="G19" s="82">
        <f t="shared" si="0"/>
        <v>0</v>
      </c>
      <c r="H19" s="88"/>
    </row>
    <row r="20" spans="1:8" x14ac:dyDescent="0.3">
      <c r="A20" s="47">
        <v>2841</v>
      </c>
      <c r="B20" s="48" t="s">
        <v>306</v>
      </c>
      <c r="C20" s="49"/>
      <c r="D20" s="48"/>
      <c r="E20" s="48"/>
      <c r="F20" s="48"/>
      <c r="G20" s="82">
        <f t="shared" si="0"/>
        <v>0</v>
      </c>
      <c r="H20" s="88"/>
    </row>
    <row r="21" spans="1:8" x14ac:dyDescent="0.3">
      <c r="A21" s="47"/>
      <c r="B21" s="48"/>
      <c r="C21" s="49"/>
      <c r="D21" s="48"/>
      <c r="E21" s="48"/>
      <c r="F21" s="48"/>
      <c r="G21" s="82">
        <f t="shared" si="0"/>
        <v>0</v>
      </c>
      <c r="H21" s="88"/>
    </row>
    <row r="22" spans="1:8" x14ac:dyDescent="0.3">
      <c r="A22" s="47">
        <v>2845</v>
      </c>
      <c r="B22" s="48" t="s">
        <v>307</v>
      </c>
      <c r="C22" s="49"/>
      <c r="D22" s="48"/>
      <c r="E22" s="48"/>
      <c r="F22" s="48"/>
      <c r="G22" s="82">
        <f t="shared" si="0"/>
        <v>0</v>
      </c>
      <c r="H22" s="88"/>
    </row>
    <row r="23" spans="1:8" x14ac:dyDescent="0.3">
      <c r="A23" s="47"/>
      <c r="B23" s="48"/>
      <c r="C23" s="49"/>
      <c r="D23" s="48"/>
      <c r="E23" s="48"/>
      <c r="F23" s="48"/>
      <c r="G23" s="82">
        <f t="shared" si="0"/>
        <v>0</v>
      </c>
      <c r="H23" s="88"/>
    </row>
    <row r="24" spans="1:8" x14ac:dyDescent="0.3">
      <c r="A24" s="47">
        <v>2849</v>
      </c>
      <c r="B24" s="48" t="s">
        <v>308</v>
      </c>
      <c r="C24" s="49"/>
      <c r="D24" s="48"/>
      <c r="E24" s="48"/>
      <c r="F24" s="48"/>
      <c r="G24" s="82">
        <f t="shared" si="0"/>
        <v>0</v>
      </c>
      <c r="H24" s="88"/>
    </row>
    <row r="25" spans="1:8" x14ac:dyDescent="0.3">
      <c r="A25" s="47"/>
      <c r="B25" s="48"/>
      <c r="C25" s="49"/>
      <c r="D25" s="48"/>
      <c r="E25" s="48"/>
      <c r="F25" s="48"/>
      <c r="G25" s="82">
        <f t="shared" si="0"/>
        <v>0</v>
      </c>
      <c r="H25" s="88"/>
    </row>
    <row r="26" spans="1:8" x14ac:dyDescent="0.3">
      <c r="A26" s="47">
        <v>2851</v>
      </c>
      <c r="B26" s="48" t="s">
        <v>5</v>
      </c>
      <c r="C26" s="49"/>
      <c r="D26" s="48"/>
      <c r="E26" s="48"/>
      <c r="F26" s="48"/>
      <c r="G26" s="82">
        <f t="shared" si="0"/>
        <v>0</v>
      </c>
      <c r="H26" s="88"/>
    </row>
    <row r="27" spans="1:8" x14ac:dyDescent="0.3">
      <c r="A27" s="47"/>
      <c r="B27" s="48"/>
      <c r="C27" s="49"/>
      <c r="D27" s="48"/>
      <c r="E27" s="48"/>
      <c r="F27" s="48"/>
      <c r="G27" s="82">
        <f t="shared" si="0"/>
        <v>0</v>
      </c>
      <c r="H27" s="88"/>
    </row>
    <row r="28" spans="1:8" x14ac:dyDescent="0.3">
      <c r="A28" s="47">
        <v>2881</v>
      </c>
      <c r="B28" s="48" t="s">
        <v>6</v>
      </c>
      <c r="C28" s="49"/>
      <c r="D28" s="48"/>
      <c r="E28" s="48"/>
      <c r="F28" s="48"/>
      <c r="G28" s="82">
        <f t="shared" si="0"/>
        <v>0</v>
      </c>
      <c r="H28" s="88"/>
    </row>
    <row r="29" spans="1:8" x14ac:dyDescent="0.3">
      <c r="A29" s="47"/>
      <c r="B29" s="48"/>
      <c r="C29" s="49"/>
      <c r="D29" s="48"/>
      <c r="E29" s="48"/>
      <c r="F29" s="48"/>
      <c r="G29" s="82">
        <f t="shared" si="0"/>
        <v>0</v>
      </c>
      <c r="H29" s="88"/>
    </row>
    <row r="30" spans="1:8" x14ac:dyDescent="0.3">
      <c r="A30" s="47">
        <v>2883</v>
      </c>
      <c r="B30" s="48" t="s">
        <v>19</v>
      </c>
      <c r="C30" s="49"/>
      <c r="D30" s="48"/>
      <c r="E30" s="48"/>
      <c r="F30" s="48"/>
      <c r="G30" s="82">
        <f t="shared" si="0"/>
        <v>0</v>
      </c>
      <c r="H30" s="88"/>
    </row>
    <row r="31" spans="1:8" x14ac:dyDescent="0.3">
      <c r="A31" s="47"/>
      <c r="B31" s="48"/>
      <c r="C31" s="49"/>
      <c r="D31" s="48"/>
      <c r="E31" s="48"/>
      <c r="F31" s="48"/>
      <c r="G31" s="82">
        <f t="shared" si="0"/>
        <v>0</v>
      </c>
      <c r="H31" s="88"/>
    </row>
    <row r="32" spans="1:8" x14ac:dyDescent="0.3">
      <c r="A32" s="47">
        <v>2885</v>
      </c>
      <c r="B32" s="48" t="s">
        <v>366</v>
      </c>
      <c r="C32" s="49"/>
      <c r="D32" s="48"/>
      <c r="E32" s="48"/>
      <c r="F32" s="48"/>
      <c r="G32" s="82">
        <f t="shared" si="0"/>
        <v>0</v>
      </c>
      <c r="H32" s="88"/>
    </row>
    <row r="33" spans="1:8" x14ac:dyDescent="0.3">
      <c r="A33" s="47"/>
      <c r="B33" s="48"/>
      <c r="C33" s="49"/>
      <c r="D33" s="48"/>
      <c r="E33" s="48"/>
      <c r="F33" s="48"/>
      <c r="G33" s="82">
        <f t="shared" si="0"/>
        <v>0</v>
      </c>
      <c r="H33" s="88"/>
    </row>
    <row r="34" spans="1:8" x14ac:dyDescent="0.3">
      <c r="F34" s="41" t="s">
        <v>20</v>
      </c>
      <c r="H34" s="86">
        <f>SUM(G3:G33)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0" zoomScale="75" workbookViewId="0">
      <selection activeCell="J26" sqref="J26"/>
    </sheetView>
  </sheetViews>
  <sheetFormatPr defaultColWidth="8.85546875" defaultRowHeight="17.25" x14ac:dyDescent="0.2"/>
  <cols>
    <col min="1" max="1" width="11.85546875" style="60" customWidth="1"/>
    <col min="2" max="2" width="30.7109375" style="15" customWidth="1"/>
    <col min="3" max="3" width="10.425781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3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384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2901</v>
      </c>
      <c r="B3" s="65" t="s">
        <v>21</v>
      </c>
      <c r="C3" s="66"/>
      <c r="D3" s="65"/>
      <c r="E3" s="65"/>
      <c r="F3" s="65"/>
      <c r="G3" s="67"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v>0</v>
      </c>
      <c r="H4" s="29"/>
    </row>
    <row r="5" spans="1:8" x14ac:dyDescent="0.2">
      <c r="A5" s="68">
        <v>2903</v>
      </c>
      <c r="B5" s="23" t="s">
        <v>22</v>
      </c>
      <c r="C5" s="69"/>
      <c r="D5" s="23"/>
      <c r="E5" s="23"/>
      <c r="F5" s="23"/>
      <c r="G5" s="70">
        <v>0</v>
      </c>
      <c r="H5" s="29"/>
    </row>
    <row r="6" spans="1:8" x14ac:dyDescent="0.2">
      <c r="A6" s="68"/>
      <c r="B6" s="23" t="s">
        <v>171</v>
      </c>
      <c r="C6" s="69"/>
      <c r="D6" s="23"/>
      <c r="E6" s="23"/>
      <c r="F6" s="23"/>
      <c r="G6" s="70">
        <v>0</v>
      </c>
      <c r="H6" s="29"/>
    </row>
    <row r="7" spans="1:8" x14ac:dyDescent="0.2">
      <c r="A7" s="68"/>
      <c r="B7" s="23" t="s">
        <v>172</v>
      </c>
      <c r="C7" s="69"/>
      <c r="D7" s="23"/>
      <c r="E7" s="23"/>
      <c r="F7" s="23"/>
      <c r="G7" s="70">
        <v>0</v>
      </c>
      <c r="H7" s="29"/>
    </row>
    <row r="8" spans="1:8" x14ac:dyDescent="0.2">
      <c r="A8" s="68"/>
      <c r="B8" s="23" t="s">
        <v>173</v>
      </c>
      <c r="C8" s="69"/>
      <c r="D8" s="23"/>
      <c r="E8" s="23"/>
      <c r="F8" s="23"/>
      <c r="G8" s="70">
        <v>0</v>
      </c>
      <c r="H8" s="29"/>
    </row>
    <row r="9" spans="1:8" x14ac:dyDescent="0.2">
      <c r="A9" s="68"/>
      <c r="B9" s="23"/>
      <c r="C9" s="69"/>
      <c r="D9" s="23"/>
      <c r="E9" s="23"/>
      <c r="F9" s="23"/>
      <c r="G9" s="70">
        <v>0</v>
      </c>
      <c r="H9" s="29"/>
    </row>
    <row r="10" spans="1:8" x14ac:dyDescent="0.2">
      <c r="A10" s="68">
        <v>2905</v>
      </c>
      <c r="B10" s="23" t="s">
        <v>385</v>
      </c>
      <c r="C10" s="69"/>
      <c r="D10" s="23"/>
      <c r="E10" s="23"/>
      <c r="F10" s="23"/>
      <c r="G10" s="70">
        <v>0</v>
      </c>
      <c r="H10" s="29"/>
    </row>
    <row r="11" spans="1:8" x14ac:dyDescent="0.2">
      <c r="A11" s="68"/>
      <c r="B11" s="23"/>
      <c r="C11" s="69"/>
      <c r="D11" s="23"/>
      <c r="E11" s="23"/>
      <c r="F11" s="23"/>
      <c r="G11" s="70">
        <v>0</v>
      </c>
      <c r="H11" s="29"/>
    </row>
    <row r="12" spans="1:8" x14ac:dyDescent="0.2">
      <c r="A12" s="68">
        <v>2907</v>
      </c>
      <c r="B12" s="23" t="s">
        <v>386</v>
      </c>
      <c r="C12" s="69"/>
      <c r="D12" s="23"/>
      <c r="E12" s="23"/>
      <c r="F12" s="23"/>
      <c r="G12" s="70">
        <v>0</v>
      </c>
      <c r="H12" s="29"/>
    </row>
    <row r="13" spans="1:8" x14ac:dyDescent="0.2">
      <c r="A13" s="68"/>
      <c r="B13" s="23"/>
      <c r="C13" s="69"/>
      <c r="D13" s="23"/>
      <c r="E13" s="23"/>
      <c r="F13" s="23"/>
      <c r="G13" s="70">
        <v>0</v>
      </c>
      <c r="H13" s="29"/>
    </row>
    <row r="14" spans="1:8" x14ac:dyDescent="0.2">
      <c r="A14" s="68">
        <v>2911</v>
      </c>
      <c r="B14" s="23" t="s">
        <v>147</v>
      </c>
      <c r="C14" s="69"/>
      <c r="D14" s="23"/>
      <c r="E14" s="23"/>
      <c r="F14" s="23"/>
      <c r="G14" s="70">
        <v>0</v>
      </c>
      <c r="H14" s="29"/>
    </row>
    <row r="15" spans="1:8" x14ac:dyDescent="0.2">
      <c r="A15" s="68"/>
      <c r="B15" s="23"/>
      <c r="C15" s="69"/>
      <c r="D15" s="23"/>
      <c r="E15" s="23"/>
      <c r="F15" s="23"/>
      <c r="G15" s="70">
        <v>0</v>
      </c>
      <c r="H15" s="29"/>
    </row>
    <row r="16" spans="1:8" x14ac:dyDescent="0.2">
      <c r="A16" s="68">
        <v>2921</v>
      </c>
      <c r="B16" s="23" t="s">
        <v>336</v>
      </c>
      <c r="C16" s="69"/>
      <c r="D16" s="23"/>
      <c r="E16" s="23"/>
      <c r="F16" s="23"/>
      <c r="G16" s="70">
        <v>0</v>
      </c>
      <c r="H16" s="29"/>
    </row>
    <row r="17" spans="1:8" x14ac:dyDescent="0.2">
      <c r="A17" s="68"/>
      <c r="B17" s="23"/>
      <c r="C17" s="69"/>
      <c r="D17" s="23"/>
      <c r="E17" s="23"/>
      <c r="F17" s="23"/>
      <c r="G17" s="70">
        <v>0</v>
      </c>
      <c r="H17" s="29"/>
    </row>
    <row r="18" spans="1:8" x14ac:dyDescent="0.2">
      <c r="A18" s="68">
        <v>2931</v>
      </c>
      <c r="B18" s="23" t="s">
        <v>337</v>
      </c>
      <c r="C18" s="69"/>
      <c r="D18" s="23"/>
      <c r="E18" s="23"/>
      <c r="F18" s="23"/>
      <c r="G18" s="70">
        <v>0</v>
      </c>
      <c r="H18" s="29"/>
    </row>
    <row r="19" spans="1:8" x14ac:dyDescent="0.2">
      <c r="A19" s="68"/>
      <c r="B19" s="23"/>
      <c r="C19" s="69"/>
      <c r="D19" s="23"/>
      <c r="E19" s="23"/>
      <c r="F19" s="23"/>
      <c r="G19" s="70">
        <v>0</v>
      </c>
      <c r="H19" s="29"/>
    </row>
    <row r="20" spans="1:8" x14ac:dyDescent="0.2">
      <c r="A20" s="68">
        <v>2941</v>
      </c>
      <c r="B20" s="23" t="s">
        <v>338</v>
      </c>
      <c r="C20" s="69"/>
      <c r="D20" s="23"/>
      <c r="E20" s="23"/>
      <c r="F20" s="23"/>
      <c r="G20" s="70">
        <v>0</v>
      </c>
      <c r="H20" s="29"/>
    </row>
    <row r="21" spans="1:8" x14ac:dyDescent="0.2">
      <c r="A21" s="68"/>
      <c r="B21" s="23" t="s">
        <v>219</v>
      </c>
      <c r="C21" s="69"/>
      <c r="D21" s="23"/>
      <c r="E21" s="23"/>
      <c r="F21" s="23"/>
      <c r="G21" s="70">
        <v>0</v>
      </c>
      <c r="H21" s="29"/>
    </row>
    <row r="22" spans="1:8" x14ac:dyDescent="0.2">
      <c r="A22" s="68">
        <v>2981</v>
      </c>
      <c r="B22" s="23" t="s">
        <v>339</v>
      </c>
      <c r="C22" s="69"/>
      <c r="D22" s="23"/>
      <c r="E22" s="23"/>
      <c r="F22" s="23"/>
      <c r="G22" s="70">
        <v>0</v>
      </c>
      <c r="H22" s="29"/>
    </row>
    <row r="23" spans="1:8" x14ac:dyDescent="0.2">
      <c r="A23" s="68"/>
      <c r="B23" s="23"/>
      <c r="C23" s="69"/>
      <c r="D23" s="23"/>
      <c r="E23" s="23"/>
      <c r="F23" s="23"/>
      <c r="G23" s="70">
        <v>0</v>
      </c>
      <c r="H23" s="29"/>
    </row>
    <row r="24" spans="1:8" x14ac:dyDescent="0.2">
      <c r="A24" s="68">
        <v>2983</v>
      </c>
      <c r="B24" s="23" t="s">
        <v>6</v>
      </c>
      <c r="C24" s="69"/>
      <c r="D24" s="23"/>
      <c r="E24" s="23"/>
      <c r="F24" s="23"/>
      <c r="G24" s="70"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v>0</v>
      </c>
      <c r="H25" s="29"/>
    </row>
    <row r="26" spans="1:8" x14ac:dyDescent="0.2">
      <c r="A26" s="68">
        <v>2985</v>
      </c>
      <c r="B26" s="23" t="s">
        <v>366</v>
      </c>
      <c r="C26" s="69"/>
      <c r="D26" s="23"/>
      <c r="E26" s="23"/>
      <c r="F26" s="23"/>
      <c r="G26" s="70">
        <v>0</v>
      </c>
      <c r="H26" s="29"/>
    </row>
    <row r="27" spans="1:8" x14ac:dyDescent="0.2">
      <c r="A27" s="68"/>
      <c r="B27" s="23"/>
      <c r="C27" s="69"/>
      <c r="D27" s="23"/>
      <c r="E27" s="23"/>
      <c r="F27" s="23"/>
      <c r="G27" s="70">
        <v>0</v>
      </c>
      <c r="H27" s="29"/>
    </row>
    <row r="28" spans="1:8" x14ac:dyDescent="0.2">
      <c r="F28" s="63" t="s">
        <v>220</v>
      </c>
      <c r="H28" s="93">
        <f>SUM(G3:G27)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28" zoomScale="75" workbookViewId="0">
      <selection activeCell="L47" sqref="L47"/>
    </sheetView>
  </sheetViews>
  <sheetFormatPr defaultColWidth="8.85546875" defaultRowHeight="17.25" x14ac:dyDescent="0.2"/>
  <cols>
    <col min="1" max="1" width="13.28515625" style="60" customWidth="1"/>
    <col min="2" max="2" width="30.7109375" style="15" customWidth="1"/>
    <col min="3" max="3" width="13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6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387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3001</v>
      </c>
      <c r="B3" s="65" t="s">
        <v>342</v>
      </c>
      <c r="C3" s="66"/>
      <c r="D3" s="65"/>
      <c r="E3" s="65"/>
      <c r="F3" s="65"/>
      <c r="G3" s="66">
        <f t="shared" ref="G3:G38" si="0">C3*D3*F3</f>
        <v>0</v>
      </c>
      <c r="H3" s="91"/>
    </row>
    <row r="4" spans="1:8" x14ac:dyDescent="0.2">
      <c r="A4" s="68"/>
      <c r="B4" s="23" t="s">
        <v>171</v>
      </c>
      <c r="C4" s="69"/>
      <c r="D4" s="23"/>
      <c r="E4" s="23"/>
      <c r="F4" s="23"/>
      <c r="G4" s="69">
        <f t="shared" si="0"/>
        <v>0</v>
      </c>
      <c r="H4" s="29"/>
    </row>
    <row r="5" spans="1:8" x14ac:dyDescent="0.2">
      <c r="A5" s="68"/>
      <c r="B5" s="23" t="s">
        <v>172</v>
      </c>
      <c r="C5" s="69"/>
      <c r="D5" s="23"/>
      <c r="E5" s="23"/>
      <c r="F5" s="23"/>
      <c r="G5" s="69">
        <f t="shared" si="0"/>
        <v>0</v>
      </c>
      <c r="H5" s="29"/>
    </row>
    <row r="6" spans="1:8" x14ac:dyDescent="0.2">
      <c r="A6" s="68"/>
      <c r="B6" s="23" t="s">
        <v>173</v>
      </c>
      <c r="C6" s="69"/>
      <c r="D6" s="23"/>
      <c r="E6" s="23"/>
      <c r="F6" s="23"/>
      <c r="G6" s="69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69">
        <f t="shared" si="0"/>
        <v>0</v>
      </c>
      <c r="H7" s="29"/>
    </row>
    <row r="8" spans="1:8" x14ac:dyDescent="0.2">
      <c r="A8" s="68">
        <v>3003</v>
      </c>
      <c r="B8" s="23" t="s">
        <v>343</v>
      </c>
      <c r="C8" s="69"/>
      <c r="D8" s="23"/>
      <c r="E8" s="23"/>
      <c r="F8" s="23"/>
      <c r="G8" s="69">
        <f t="shared" si="0"/>
        <v>0</v>
      </c>
      <c r="H8" s="29"/>
    </row>
    <row r="9" spans="1:8" x14ac:dyDescent="0.2">
      <c r="A9" s="68"/>
      <c r="B9" s="23"/>
      <c r="C9" s="69"/>
      <c r="D9" s="23"/>
      <c r="E9" s="23"/>
      <c r="F9" s="23"/>
      <c r="G9" s="69">
        <f t="shared" si="0"/>
        <v>0</v>
      </c>
      <c r="H9" s="29"/>
    </row>
    <row r="10" spans="1:8" x14ac:dyDescent="0.2">
      <c r="A10" s="68">
        <v>3005</v>
      </c>
      <c r="B10" s="23" t="s">
        <v>380</v>
      </c>
      <c r="C10" s="69"/>
      <c r="D10" s="23"/>
      <c r="E10" s="23"/>
      <c r="F10" s="23"/>
      <c r="G10" s="69">
        <f t="shared" si="0"/>
        <v>0</v>
      </c>
      <c r="H10" s="29"/>
    </row>
    <row r="11" spans="1:8" x14ac:dyDescent="0.2">
      <c r="A11" s="68"/>
      <c r="B11" s="23"/>
      <c r="C11" s="69"/>
      <c r="D11" s="23"/>
      <c r="E11" s="23"/>
      <c r="F11" s="23"/>
      <c r="G11" s="69">
        <f t="shared" si="0"/>
        <v>0</v>
      </c>
      <c r="H11" s="29"/>
    </row>
    <row r="12" spans="1:8" x14ac:dyDescent="0.2">
      <c r="A12" s="68">
        <v>3007</v>
      </c>
      <c r="B12" s="23" t="s">
        <v>344</v>
      </c>
      <c r="C12" s="69"/>
      <c r="D12" s="23"/>
      <c r="E12" s="23"/>
      <c r="F12" s="23"/>
      <c r="G12" s="69">
        <f t="shared" si="0"/>
        <v>0</v>
      </c>
      <c r="H12" s="29"/>
    </row>
    <row r="13" spans="1:8" x14ac:dyDescent="0.2">
      <c r="A13" s="68"/>
      <c r="B13" s="23"/>
      <c r="C13" s="69"/>
      <c r="D13" s="23"/>
      <c r="E13" s="23"/>
      <c r="F13" s="23"/>
      <c r="G13" s="69">
        <f t="shared" si="0"/>
        <v>0</v>
      </c>
      <c r="H13" s="29"/>
    </row>
    <row r="14" spans="1:8" x14ac:dyDescent="0.2">
      <c r="A14" s="68">
        <v>3011</v>
      </c>
      <c r="B14" s="23" t="s">
        <v>345</v>
      </c>
      <c r="C14" s="69"/>
      <c r="D14" s="23"/>
      <c r="E14" s="23"/>
      <c r="F14" s="23"/>
      <c r="G14" s="69">
        <f t="shared" si="0"/>
        <v>0</v>
      </c>
      <c r="H14" s="29"/>
    </row>
    <row r="15" spans="1:8" x14ac:dyDescent="0.2">
      <c r="A15" s="68"/>
      <c r="B15" s="23" t="s">
        <v>171</v>
      </c>
      <c r="C15" s="69"/>
      <c r="D15" s="23"/>
      <c r="E15" s="23"/>
      <c r="F15" s="23"/>
      <c r="G15" s="69">
        <f t="shared" si="0"/>
        <v>0</v>
      </c>
      <c r="H15" s="29"/>
    </row>
    <row r="16" spans="1:8" x14ac:dyDescent="0.2">
      <c r="A16" s="68"/>
      <c r="B16" s="23" t="s">
        <v>172</v>
      </c>
      <c r="C16" s="69"/>
      <c r="D16" s="23"/>
      <c r="E16" s="23"/>
      <c r="F16" s="23"/>
      <c r="G16" s="69">
        <f t="shared" si="0"/>
        <v>0</v>
      </c>
      <c r="H16" s="29"/>
    </row>
    <row r="17" spans="1:8" x14ac:dyDescent="0.2">
      <c r="A17" s="68"/>
      <c r="B17" s="23" t="s">
        <v>173</v>
      </c>
      <c r="C17" s="69"/>
      <c r="D17" s="23"/>
      <c r="E17" s="23"/>
      <c r="F17" s="23"/>
      <c r="G17" s="69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69">
        <f t="shared" si="0"/>
        <v>0</v>
      </c>
      <c r="H18" s="29"/>
    </row>
    <row r="19" spans="1:8" x14ac:dyDescent="0.2">
      <c r="A19" s="68">
        <v>3013</v>
      </c>
      <c r="B19" s="23" t="s">
        <v>106</v>
      </c>
      <c r="C19" s="69"/>
      <c r="D19" s="23"/>
      <c r="E19" s="23"/>
      <c r="F19" s="23"/>
      <c r="G19" s="69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69">
        <f t="shared" si="0"/>
        <v>0</v>
      </c>
      <c r="H20" s="29"/>
    </row>
    <row r="21" spans="1:8" x14ac:dyDescent="0.2">
      <c r="A21" s="68">
        <v>3021</v>
      </c>
      <c r="B21" s="23" t="s">
        <v>107</v>
      </c>
      <c r="C21" s="69"/>
      <c r="D21" s="23"/>
      <c r="E21" s="23"/>
      <c r="F21" s="23"/>
      <c r="G21" s="69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69">
        <f t="shared" si="0"/>
        <v>0</v>
      </c>
      <c r="H22" s="29"/>
    </row>
    <row r="23" spans="1:8" x14ac:dyDescent="0.2">
      <c r="A23" s="68">
        <v>3031</v>
      </c>
      <c r="B23" s="23" t="s">
        <v>114</v>
      </c>
      <c r="C23" s="69"/>
      <c r="D23" s="23"/>
      <c r="E23" s="23"/>
      <c r="F23" s="23"/>
      <c r="G23" s="69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69">
        <f t="shared" si="0"/>
        <v>0</v>
      </c>
      <c r="H24" s="29"/>
    </row>
    <row r="25" spans="1:8" x14ac:dyDescent="0.2">
      <c r="A25" s="68">
        <v>3033</v>
      </c>
      <c r="B25" s="23" t="s">
        <v>108</v>
      </c>
      <c r="C25" s="69"/>
      <c r="D25" s="23"/>
      <c r="E25" s="23"/>
      <c r="F25" s="23"/>
      <c r="G25" s="69">
        <f t="shared" si="0"/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69">
        <f t="shared" si="0"/>
        <v>0</v>
      </c>
      <c r="H26" s="29"/>
    </row>
    <row r="27" spans="1:8" x14ac:dyDescent="0.2">
      <c r="A27" s="68">
        <v>3041</v>
      </c>
      <c r="B27" s="23" t="s">
        <v>139</v>
      </c>
      <c r="C27" s="69"/>
      <c r="D27" s="23"/>
      <c r="E27" s="23"/>
      <c r="F27" s="23"/>
      <c r="G27" s="69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69">
        <f t="shared" si="0"/>
        <v>0</v>
      </c>
      <c r="H28" s="29"/>
    </row>
    <row r="29" spans="1:8" x14ac:dyDescent="0.2">
      <c r="A29" s="68">
        <v>3043</v>
      </c>
      <c r="B29" s="23" t="s">
        <v>109</v>
      </c>
      <c r="C29" s="69"/>
      <c r="D29" s="23"/>
      <c r="E29" s="23"/>
      <c r="F29" s="23"/>
      <c r="G29" s="69">
        <f t="shared" si="0"/>
        <v>0</v>
      </c>
      <c r="H29" s="29"/>
    </row>
    <row r="30" spans="1:8" x14ac:dyDescent="0.2">
      <c r="A30" s="68"/>
      <c r="B30" s="23"/>
      <c r="C30" s="69"/>
      <c r="D30" s="23"/>
      <c r="E30" s="23"/>
      <c r="F30" s="23"/>
      <c r="G30" s="69">
        <f t="shared" si="0"/>
        <v>0</v>
      </c>
      <c r="H30" s="29"/>
    </row>
    <row r="31" spans="1:8" x14ac:dyDescent="0.2">
      <c r="A31" s="68">
        <v>3045</v>
      </c>
      <c r="B31" s="23" t="s">
        <v>110</v>
      </c>
      <c r="C31" s="69"/>
      <c r="D31" s="23"/>
      <c r="E31" s="23"/>
      <c r="F31" s="23"/>
      <c r="G31" s="69">
        <f t="shared" si="0"/>
        <v>0</v>
      </c>
      <c r="H31" s="29"/>
    </row>
    <row r="32" spans="1:8" x14ac:dyDescent="0.2">
      <c r="A32" s="68"/>
      <c r="B32" s="23"/>
      <c r="C32" s="69"/>
      <c r="D32" s="23"/>
      <c r="E32" s="23"/>
      <c r="F32" s="23"/>
      <c r="G32" s="69">
        <f t="shared" si="0"/>
        <v>0</v>
      </c>
      <c r="H32" s="29"/>
    </row>
    <row r="33" spans="1:8" x14ac:dyDescent="0.2">
      <c r="A33" s="68">
        <v>3051</v>
      </c>
      <c r="B33" s="23" t="s">
        <v>111</v>
      </c>
      <c r="C33" s="69"/>
      <c r="D33" s="23"/>
      <c r="E33" s="23"/>
      <c r="F33" s="23"/>
      <c r="G33" s="69">
        <f t="shared" si="0"/>
        <v>0</v>
      </c>
      <c r="H33" s="29"/>
    </row>
    <row r="34" spans="1:8" x14ac:dyDescent="0.2">
      <c r="A34" s="68"/>
      <c r="B34" s="23"/>
      <c r="C34" s="69"/>
      <c r="D34" s="23"/>
      <c r="E34" s="23"/>
      <c r="F34" s="23"/>
      <c r="G34" s="69">
        <f t="shared" si="0"/>
        <v>0</v>
      </c>
      <c r="H34" s="29"/>
    </row>
    <row r="35" spans="1:8" x14ac:dyDescent="0.2">
      <c r="A35" s="68">
        <v>3053</v>
      </c>
      <c r="B35" s="23" t="s">
        <v>64</v>
      </c>
      <c r="C35" s="69"/>
      <c r="D35" s="23"/>
      <c r="E35" s="23"/>
      <c r="F35" s="23"/>
      <c r="G35" s="69">
        <f t="shared" si="0"/>
        <v>0</v>
      </c>
      <c r="H35" s="29"/>
    </row>
    <row r="36" spans="1:8" x14ac:dyDescent="0.2">
      <c r="A36" s="68"/>
      <c r="B36" s="23"/>
      <c r="C36" s="69"/>
      <c r="D36" s="23"/>
      <c r="E36" s="23"/>
      <c r="F36" s="23"/>
      <c r="G36" s="69">
        <f t="shared" si="0"/>
        <v>0</v>
      </c>
      <c r="H36" s="29"/>
    </row>
    <row r="37" spans="1:8" x14ac:dyDescent="0.2">
      <c r="A37" s="68">
        <v>3085</v>
      </c>
      <c r="B37" s="23" t="s">
        <v>366</v>
      </c>
      <c r="C37" s="69"/>
      <c r="D37" s="23"/>
      <c r="E37" s="23"/>
      <c r="F37" s="23"/>
      <c r="G37" s="69">
        <f t="shared" si="0"/>
        <v>0</v>
      </c>
      <c r="H37" s="29"/>
    </row>
    <row r="38" spans="1:8" x14ac:dyDescent="0.2">
      <c r="A38" s="68"/>
      <c r="B38" s="23"/>
      <c r="C38" s="69"/>
      <c r="D38" s="23"/>
      <c r="E38" s="23"/>
      <c r="F38" s="23"/>
      <c r="G38" s="69">
        <f t="shared" si="0"/>
        <v>0</v>
      </c>
      <c r="H38" s="29"/>
    </row>
    <row r="39" spans="1:8" x14ac:dyDescent="0.2">
      <c r="F39" s="63" t="s">
        <v>341</v>
      </c>
      <c r="H39" s="98">
        <f>SUM(G3:G38)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75" workbookViewId="0">
      <selection activeCell="M36" sqref="M36"/>
    </sheetView>
  </sheetViews>
  <sheetFormatPr defaultColWidth="8.85546875" defaultRowHeight="17.25" x14ac:dyDescent="0.2"/>
  <cols>
    <col min="1" max="1" width="12.85546875" style="60" customWidth="1"/>
    <col min="2" max="2" width="30.7109375" style="15" customWidth="1"/>
    <col min="3" max="3" width="9.71093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1.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66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3101</v>
      </c>
      <c r="B3" s="65" t="s">
        <v>67</v>
      </c>
      <c r="C3" s="66"/>
      <c r="D3" s="65"/>
      <c r="E3" s="65"/>
      <c r="F3" s="65"/>
      <c r="G3" s="67">
        <f t="shared" ref="G3:G42" si="0">C3*D3*F3</f>
        <v>0</v>
      </c>
      <c r="H3" s="91"/>
    </row>
    <row r="4" spans="1:8" x14ac:dyDescent="0.2">
      <c r="A4" s="68"/>
      <c r="B4" s="23" t="s">
        <v>171</v>
      </c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/>
      <c r="B5" s="23" t="s">
        <v>172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 t="s">
        <v>173</v>
      </c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>
        <v>3111</v>
      </c>
      <c r="B8" s="23" t="s">
        <v>68</v>
      </c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/>
      <c r="B9" s="23" t="s">
        <v>171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 t="s">
        <v>172</v>
      </c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/>
      <c r="B11" s="23" t="s">
        <v>173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3121</v>
      </c>
      <c r="B13" s="23" t="s">
        <v>381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 t="s">
        <v>171</v>
      </c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/>
      <c r="B15" s="23" t="s">
        <v>172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 t="s">
        <v>173</v>
      </c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/>
      <c r="B17" s="23"/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>
        <v>3131</v>
      </c>
      <c r="B18" s="23" t="s">
        <v>287</v>
      </c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>
        <v>3141</v>
      </c>
      <c r="B20" s="23" t="s">
        <v>288</v>
      </c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/>
      <c r="B21" s="23"/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>
        <v>3145</v>
      </c>
      <c r="B22" s="23" t="s">
        <v>289</v>
      </c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>
        <v>3151</v>
      </c>
      <c r="B24" s="23" t="s">
        <v>290</v>
      </c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>
        <v>3165</v>
      </c>
      <c r="B26" s="23" t="s">
        <v>388</v>
      </c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/>
      <c r="B27" s="23"/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>
        <v>3171</v>
      </c>
      <c r="B28" s="23" t="s">
        <v>186</v>
      </c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>
        <v>3175</v>
      </c>
      <c r="B30" s="23" t="s">
        <v>187</v>
      </c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A32" s="68">
        <v>3177</v>
      </c>
      <c r="B32" s="23" t="s">
        <v>188</v>
      </c>
      <c r="C32" s="69"/>
      <c r="D32" s="23"/>
      <c r="E32" s="23"/>
      <c r="F32" s="23"/>
      <c r="G32" s="70">
        <f t="shared" si="0"/>
        <v>0</v>
      </c>
      <c r="H32" s="29"/>
    </row>
    <row r="33" spans="1:8" x14ac:dyDescent="0.2">
      <c r="A33" s="68"/>
      <c r="B33" s="23"/>
      <c r="C33" s="69"/>
      <c r="D33" s="23"/>
      <c r="E33" s="23"/>
      <c r="F33" s="23"/>
      <c r="G33" s="70">
        <f t="shared" si="0"/>
        <v>0</v>
      </c>
      <c r="H33" s="29"/>
    </row>
    <row r="34" spans="1:8" x14ac:dyDescent="0.2">
      <c r="A34" s="68">
        <v>3179</v>
      </c>
      <c r="B34" s="23" t="s">
        <v>114</v>
      </c>
      <c r="C34" s="69"/>
      <c r="D34" s="23"/>
      <c r="E34" s="23"/>
      <c r="F34" s="23"/>
      <c r="G34" s="70">
        <f t="shared" si="0"/>
        <v>0</v>
      </c>
      <c r="H34" s="29"/>
    </row>
    <row r="35" spans="1:8" x14ac:dyDescent="0.2">
      <c r="A35" s="68"/>
      <c r="B35" s="23"/>
      <c r="C35" s="69"/>
      <c r="D35" s="23"/>
      <c r="E35" s="23"/>
      <c r="F35" s="23"/>
      <c r="G35" s="70">
        <f t="shared" si="0"/>
        <v>0</v>
      </c>
      <c r="H35" s="29"/>
    </row>
    <row r="36" spans="1:8" x14ac:dyDescent="0.2">
      <c r="A36" s="68">
        <v>3181</v>
      </c>
      <c r="B36" s="23" t="s">
        <v>6</v>
      </c>
      <c r="C36" s="69"/>
      <c r="D36" s="23"/>
      <c r="E36" s="23"/>
      <c r="F36" s="23"/>
      <c r="G36" s="70">
        <f t="shared" si="0"/>
        <v>0</v>
      </c>
      <c r="H36" s="29"/>
    </row>
    <row r="37" spans="1:8" x14ac:dyDescent="0.2">
      <c r="A37" s="68"/>
      <c r="B37" s="23"/>
      <c r="C37" s="69"/>
      <c r="D37" s="23"/>
      <c r="E37" s="23"/>
      <c r="F37" s="23"/>
      <c r="G37" s="70">
        <f t="shared" si="0"/>
        <v>0</v>
      </c>
      <c r="H37" s="29"/>
    </row>
    <row r="38" spans="1:8" x14ac:dyDescent="0.2">
      <c r="A38" s="68">
        <v>3183</v>
      </c>
      <c r="B38" s="23" t="s">
        <v>189</v>
      </c>
      <c r="C38" s="69"/>
      <c r="D38" s="23"/>
      <c r="E38" s="23"/>
      <c r="F38" s="23"/>
      <c r="G38" s="70">
        <f t="shared" si="0"/>
        <v>0</v>
      </c>
      <c r="H38" s="29"/>
    </row>
    <row r="39" spans="1:8" x14ac:dyDescent="0.2">
      <c r="A39" s="68"/>
      <c r="B39" s="23"/>
      <c r="C39" s="69"/>
      <c r="D39" s="23"/>
      <c r="E39" s="23"/>
      <c r="F39" s="23"/>
      <c r="G39" s="70">
        <f t="shared" si="0"/>
        <v>0</v>
      </c>
      <c r="H39" s="29"/>
    </row>
    <row r="40" spans="1:8" x14ac:dyDescent="0.2">
      <c r="A40" s="68">
        <v>3185</v>
      </c>
      <c r="B40" s="23" t="s">
        <v>366</v>
      </c>
      <c r="C40" s="69"/>
      <c r="D40" s="23"/>
      <c r="E40" s="23"/>
      <c r="F40" s="23"/>
      <c r="G40" s="70">
        <f t="shared" si="0"/>
        <v>0</v>
      </c>
      <c r="H40" s="29"/>
    </row>
    <row r="41" spans="1:8" x14ac:dyDescent="0.2">
      <c r="A41" s="68"/>
      <c r="B41" s="23"/>
      <c r="C41" s="69"/>
      <c r="D41" s="23"/>
      <c r="E41" s="23"/>
      <c r="F41" s="23"/>
      <c r="G41" s="70">
        <f t="shared" si="0"/>
        <v>0</v>
      </c>
      <c r="H41" s="29"/>
    </row>
    <row r="42" spans="1:8" x14ac:dyDescent="0.2">
      <c r="A42" s="68"/>
      <c r="B42" s="23"/>
      <c r="C42" s="69"/>
      <c r="D42" s="23"/>
      <c r="E42" s="23"/>
      <c r="F42" s="23"/>
      <c r="G42" s="70">
        <f t="shared" si="0"/>
        <v>0</v>
      </c>
      <c r="H42" s="29"/>
    </row>
    <row r="43" spans="1:8" x14ac:dyDescent="0.2">
      <c r="E43" s="63"/>
      <c r="F43" s="63" t="s">
        <v>65</v>
      </c>
      <c r="H43" s="93">
        <f>SUM(G3:G42)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6" zoomScale="75" workbookViewId="0">
      <selection activeCell="K36" sqref="K36"/>
    </sheetView>
  </sheetViews>
  <sheetFormatPr defaultColWidth="8.85546875" defaultRowHeight="17.25" x14ac:dyDescent="0.2"/>
  <cols>
    <col min="1" max="1" width="11" style="60" customWidth="1"/>
    <col min="2" max="2" width="30.7109375" style="15" customWidth="1"/>
    <col min="3" max="3" width="13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217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3201</v>
      </c>
      <c r="B3" s="65" t="s">
        <v>191</v>
      </c>
      <c r="C3" s="66"/>
      <c r="D3" s="65"/>
      <c r="E3" s="65"/>
      <c r="F3" s="65"/>
      <c r="G3" s="67">
        <f t="shared" ref="G3:G34" si="0">C3*D3*F3</f>
        <v>0</v>
      </c>
      <c r="H3" s="99"/>
    </row>
    <row r="4" spans="1:8" x14ac:dyDescent="0.2">
      <c r="A4" s="68"/>
      <c r="B4" s="23" t="s">
        <v>171</v>
      </c>
      <c r="C4" s="69"/>
      <c r="D4" s="23"/>
      <c r="E4" s="23"/>
      <c r="F4" s="23"/>
      <c r="G4" s="70">
        <f t="shared" si="0"/>
        <v>0</v>
      </c>
      <c r="H4" s="100"/>
    </row>
    <row r="5" spans="1:8" x14ac:dyDescent="0.2">
      <c r="A5" s="68"/>
      <c r="B5" s="23" t="s">
        <v>172</v>
      </c>
      <c r="C5" s="69"/>
      <c r="D5" s="23"/>
      <c r="E5" s="23"/>
      <c r="F5" s="23"/>
      <c r="G5" s="70">
        <f t="shared" si="0"/>
        <v>0</v>
      </c>
      <c r="H5" s="100"/>
    </row>
    <row r="6" spans="1:8" x14ac:dyDescent="0.2">
      <c r="A6" s="68"/>
      <c r="B6" s="23" t="s">
        <v>173</v>
      </c>
      <c r="C6" s="69"/>
      <c r="D6" s="23"/>
      <c r="E6" s="23"/>
      <c r="F6" s="23"/>
      <c r="G6" s="70">
        <f t="shared" si="0"/>
        <v>0</v>
      </c>
      <c r="H6" s="100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100"/>
    </row>
    <row r="8" spans="1:8" x14ac:dyDescent="0.2">
      <c r="A8" s="68">
        <v>3211</v>
      </c>
      <c r="B8" s="23" t="s">
        <v>192</v>
      </c>
      <c r="C8" s="69"/>
      <c r="D8" s="23"/>
      <c r="E8" s="23"/>
      <c r="F8" s="23"/>
      <c r="G8" s="70">
        <f t="shared" si="0"/>
        <v>0</v>
      </c>
      <c r="H8" s="100"/>
    </row>
    <row r="9" spans="1:8" x14ac:dyDescent="0.2">
      <c r="A9" s="68"/>
      <c r="B9" s="23"/>
      <c r="C9" s="69"/>
      <c r="D9" s="23"/>
      <c r="E9" s="23"/>
      <c r="F9" s="23"/>
      <c r="G9" s="70">
        <f t="shared" si="0"/>
        <v>0</v>
      </c>
      <c r="H9" s="100"/>
    </row>
    <row r="10" spans="1:8" x14ac:dyDescent="0.2">
      <c r="A10" s="68">
        <v>3221</v>
      </c>
      <c r="B10" s="23" t="s">
        <v>77</v>
      </c>
      <c r="C10" s="69"/>
      <c r="D10" s="23"/>
      <c r="E10" s="23"/>
      <c r="F10" s="23"/>
      <c r="G10" s="70">
        <f t="shared" si="0"/>
        <v>0</v>
      </c>
      <c r="H10" s="100"/>
    </row>
    <row r="11" spans="1:8" x14ac:dyDescent="0.2">
      <c r="A11" s="68"/>
      <c r="B11" s="23" t="s">
        <v>78</v>
      </c>
      <c r="C11" s="69"/>
      <c r="D11" s="23"/>
      <c r="E11" s="23"/>
      <c r="F11" s="23"/>
      <c r="G11" s="70">
        <f t="shared" si="0"/>
        <v>0</v>
      </c>
      <c r="H11" s="100"/>
    </row>
    <row r="12" spans="1:8" x14ac:dyDescent="0.2">
      <c r="A12" s="68"/>
      <c r="B12" s="23" t="s">
        <v>171</v>
      </c>
      <c r="C12" s="69"/>
      <c r="D12" s="23"/>
      <c r="E12" s="23"/>
      <c r="F12" s="23"/>
      <c r="G12" s="70">
        <f t="shared" si="0"/>
        <v>0</v>
      </c>
      <c r="H12" s="100"/>
    </row>
    <row r="13" spans="1:8" x14ac:dyDescent="0.2">
      <c r="A13" s="68"/>
      <c r="B13" s="23" t="s">
        <v>172</v>
      </c>
      <c r="C13" s="69"/>
      <c r="D13" s="23"/>
      <c r="E13" s="23"/>
      <c r="F13" s="23"/>
      <c r="G13" s="70">
        <f t="shared" si="0"/>
        <v>0</v>
      </c>
      <c r="H13" s="100"/>
    </row>
    <row r="14" spans="1:8" x14ac:dyDescent="0.2">
      <c r="A14" s="68"/>
      <c r="B14" s="23" t="s">
        <v>173</v>
      </c>
      <c r="C14" s="69"/>
      <c r="D14" s="23"/>
      <c r="E14" s="23"/>
      <c r="F14" s="23"/>
      <c r="G14" s="70">
        <f t="shared" si="0"/>
        <v>0</v>
      </c>
      <c r="H14" s="100"/>
    </row>
    <row r="15" spans="1:8" x14ac:dyDescent="0.2">
      <c r="A15" s="68"/>
      <c r="B15" s="23" t="s">
        <v>79</v>
      </c>
      <c r="C15" s="69"/>
      <c r="D15" s="23"/>
      <c r="E15" s="23"/>
      <c r="F15" s="23"/>
      <c r="G15" s="70">
        <f t="shared" si="0"/>
        <v>0</v>
      </c>
      <c r="H15" s="100"/>
    </row>
    <row r="16" spans="1:8" x14ac:dyDescent="0.2">
      <c r="A16" s="68"/>
      <c r="B16" s="23" t="s">
        <v>171</v>
      </c>
      <c r="C16" s="69"/>
      <c r="D16" s="23"/>
      <c r="E16" s="23"/>
      <c r="F16" s="23"/>
      <c r="G16" s="70">
        <f t="shared" si="0"/>
        <v>0</v>
      </c>
      <c r="H16" s="100"/>
    </row>
    <row r="17" spans="1:8" x14ac:dyDescent="0.2">
      <c r="A17" s="68"/>
      <c r="B17" s="23" t="s">
        <v>172</v>
      </c>
      <c r="C17" s="69"/>
      <c r="D17" s="23"/>
      <c r="E17" s="23"/>
      <c r="F17" s="23"/>
      <c r="G17" s="70">
        <f t="shared" si="0"/>
        <v>0</v>
      </c>
      <c r="H17" s="100"/>
    </row>
    <row r="18" spans="1:8" x14ac:dyDescent="0.2">
      <c r="A18" s="68"/>
      <c r="B18" s="23" t="s">
        <v>173</v>
      </c>
      <c r="C18" s="69"/>
      <c r="D18" s="23"/>
      <c r="E18" s="23"/>
      <c r="F18" s="23"/>
      <c r="G18" s="70">
        <f t="shared" si="0"/>
        <v>0</v>
      </c>
      <c r="H18" s="100"/>
    </row>
    <row r="19" spans="1:8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100"/>
    </row>
    <row r="20" spans="1:8" x14ac:dyDescent="0.2">
      <c r="A20" s="68">
        <v>3231</v>
      </c>
      <c r="B20" s="23" t="s">
        <v>80</v>
      </c>
      <c r="C20" s="69"/>
      <c r="D20" s="23"/>
      <c r="E20" s="23"/>
      <c r="F20" s="23"/>
      <c r="G20" s="70">
        <f t="shared" si="0"/>
        <v>0</v>
      </c>
      <c r="H20" s="100"/>
    </row>
    <row r="21" spans="1:8" x14ac:dyDescent="0.2">
      <c r="A21" s="68"/>
      <c r="B21" s="23"/>
      <c r="C21" s="69"/>
      <c r="D21" s="23"/>
      <c r="E21" s="23"/>
      <c r="F21" s="23"/>
      <c r="G21" s="70">
        <f t="shared" si="0"/>
        <v>0</v>
      </c>
      <c r="H21" s="100"/>
    </row>
    <row r="22" spans="1:8" x14ac:dyDescent="0.2">
      <c r="A22" s="68">
        <v>3241</v>
      </c>
      <c r="B22" s="23" t="s">
        <v>9</v>
      </c>
      <c r="C22" s="69"/>
      <c r="D22" s="23"/>
      <c r="E22" s="23"/>
      <c r="F22" s="23"/>
      <c r="G22" s="70">
        <f t="shared" si="0"/>
        <v>0</v>
      </c>
      <c r="H22" s="100"/>
    </row>
    <row r="23" spans="1:8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100"/>
    </row>
    <row r="24" spans="1:8" x14ac:dyDescent="0.2">
      <c r="A24" s="68">
        <v>3251</v>
      </c>
      <c r="B24" s="23" t="s">
        <v>10</v>
      </c>
      <c r="C24" s="69"/>
      <c r="D24" s="23"/>
      <c r="E24" s="23"/>
      <c r="F24" s="23"/>
      <c r="G24" s="70">
        <f t="shared" si="0"/>
        <v>0</v>
      </c>
      <c r="H24" s="100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100"/>
    </row>
    <row r="26" spans="1:8" x14ac:dyDescent="0.2">
      <c r="A26" s="68">
        <v>3261</v>
      </c>
      <c r="B26" s="23" t="s">
        <v>5</v>
      </c>
      <c r="C26" s="69"/>
      <c r="D26" s="23"/>
      <c r="E26" s="23"/>
      <c r="F26" s="23"/>
      <c r="G26" s="70">
        <f t="shared" si="0"/>
        <v>0</v>
      </c>
      <c r="H26" s="100"/>
    </row>
    <row r="27" spans="1:8" x14ac:dyDescent="0.2">
      <c r="A27" s="68"/>
      <c r="B27" s="23"/>
      <c r="C27" s="69"/>
      <c r="D27" s="23"/>
      <c r="E27" s="23"/>
      <c r="F27" s="23"/>
      <c r="G27" s="70">
        <f t="shared" si="0"/>
        <v>0</v>
      </c>
      <c r="H27" s="100"/>
    </row>
    <row r="28" spans="1:8" x14ac:dyDescent="0.2">
      <c r="A28" s="68">
        <v>3271</v>
      </c>
      <c r="B28" s="23" t="s">
        <v>11</v>
      </c>
      <c r="C28" s="69"/>
      <c r="D28" s="23"/>
      <c r="E28" s="23"/>
      <c r="F28" s="23"/>
      <c r="G28" s="70">
        <f t="shared" si="0"/>
        <v>0</v>
      </c>
      <c r="H28" s="100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100"/>
    </row>
    <row r="30" spans="1:8" x14ac:dyDescent="0.2">
      <c r="A30" s="68">
        <v>3281</v>
      </c>
      <c r="B30" s="23" t="s">
        <v>6</v>
      </c>
      <c r="C30" s="69"/>
      <c r="D30" s="23"/>
      <c r="E30" s="23"/>
      <c r="F30" s="23"/>
      <c r="G30" s="70">
        <f t="shared" si="0"/>
        <v>0</v>
      </c>
      <c r="H30" s="100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100"/>
    </row>
    <row r="32" spans="1:8" x14ac:dyDescent="0.2">
      <c r="A32" s="68">
        <v>3285</v>
      </c>
      <c r="B32" s="23" t="s">
        <v>366</v>
      </c>
      <c r="C32" s="69"/>
      <c r="D32" s="23"/>
      <c r="E32" s="23"/>
      <c r="F32" s="23"/>
      <c r="G32" s="70">
        <f t="shared" si="0"/>
        <v>0</v>
      </c>
      <c r="H32" s="100"/>
    </row>
    <row r="33" spans="1:8" x14ac:dyDescent="0.2">
      <c r="A33" s="68"/>
      <c r="B33" s="23"/>
      <c r="C33" s="69"/>
      <c r="D33" s="23"/>
      <c r="E33" s="23"/>
      <c r="F33" s="23"/>
      <c r="G33" s="70">
        <f t="shared" si="0"/>
        <v>0</v>
      </c>
      <c r="H33" s="100"/>
    </row>
    <row r="34" spans="1:8" x14ac:dyDescent="0.2">
      <c r="A34" s="68"/>
      <c r="B34" s="23"/>
      <c r="C34" s="69"/>
      <c r="D34" s="23"/>
      <c r="E34" s="23"/>
      <c r="F34" s="23"/>
      <c r="G34" s="70">
        <f t="shared" si="0"/>
        <v>0</v>
      </c>
      <c r="H34" s="100"/>
    </row>
    <row r="35" spans="1:8" x14ac:dyDescent="0.2">
      <c r="E35" s="63"/>
      <c r="F35" s="63" t="s">
        <v>190</v>
      </c>
      <c r="H35" s="101">
        <f>SUM(G3:G34)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zoomScale="75" workbookViewId="0">
      <selection activeCell="E31" sqref="E31"/>
    </sheetView>
  </sheetViews>
  <sheetFormatPr defaultColWidth="8.85546875" defaultRowHeight="17.25" x14ac:dyDescent="0.3"/>
  <cols>
    <col min="1" max="1" width="12.140625" style="5" customWidth="1"/>
    <col min="2" max="2" width="30.7109375" style="6" customWidth="1"/>
    <col min="3" max="3" width="11" style="6" customWidth="1"/>
    <col min="4" max="4" width="7.7109375" style="6" customWidth="1"/>
    <col min="5" max="5" width="6.7109375" style="6" customWidth="1"/>
    <col min="6" max="6" width="9.7109375" style="6" customWidth="1"/>
    <col min="7" max="7" width="10.7109375" style="6" customWidth="1"/>
    <col min="8" max="8" width="10.7109375" style="7" customWidth="1"/>
    <col min="9" max="16384" width="8.85546875" style="6"/>
  </cols>
  <sheetData>
    <row r="3" spans="1:8" ht="30" customHeight="1" x14ac:dyDescent="0.3">
      <c r="A3" s="2" t="s">
        <v>309</v>
      </c>
      <c r="B3" s="2" t="s">
        <v>156</v>
      </c>
      <c r="C3" s="2" t="s">
        <v>128</v>
      </c>
      <c r="D3" s="2" t="s">
        <v>81</v>
      </c>
      <c r="E3" s="2" t="s">
        <v>82</v>
      </c>
      <c r="F3" s="2" t="s">
        <v>83</v>
      </c>
      <c r="G3" s="2" t="s">
        <v>84</v>
      </c>
      <c r="H3" s="4" t="s">
        <v>158</v>
      </c>
    </row>
    <row r="4" spans="1:8" x14ac:dyDescent="0.3">
      <c r="A4" s="42" t="s">
        <v>159</v>
      </c>
      <c r="B4" s="42"/>
      <c r="C4" s="42"/>
      <c r="D4" s="42"/>
      <c r="E4" s="42"/>
      <c r="F4" s="42"/>
      <c r="G4" s="42"/>
      <c r="H4" s="42"/>
    </row>
    <row r="5" spans="1:8" x14ac:dyDescent="0.3">
      <c r="A5" s="43">
        <v>1101</v>
      </c>
      <c r="B5" s="44" t="s">
        <v>85</v>
      </c>
      <c r="C5" s="45"/>
      <c r="D5" s="44"/>
      <c r="E5" s="44"/>
      <c r="F5" s="44"/>
      <c r="G5" s="46">
        <f t="shared" ref="G5:G21" si="0">C5*D5*F5</f>
        <v>0</v>
      </c>
      <c r="H5" s="52"/>
    </row>
    <row r="6" spans="1:8" x14ac:dyDescent="0.3">
      <c r="A6" s="47"/>
      <c r="B6" s="48"/>
      <c r="C6" s="49"/>
      <c r="D6" s="48"/>
      <c r="E6" s="48"/>
      <c r="F6" s="48"/>
      <c r="G6" s="50">
        <f t="shared" si="0"/>
        <v>0</v>
      </c>
      <c r="H6" s="53"/>
    </row>
    <row r="7" spans="1:8" x14ac:dyDescent="0.3">
      <c r="A7" s="47">
        <v>1111</v>
      </c>
      <c r="B7" s="48" t="s">
        <v>86</v>
      </c>
      <c r="C7" s="49"/>
      <c r="D7" s="48"/>
      <c r="E7" s="48"/>
      <c r="F7" s="48"/>
      <c r="G7" s="50">
        <f t="shared" si="0"/>
        <v>0</v>
      </c>
      <c r="H7" s="53"/>
    </row>
    <row r="8" spans="1:8" x14ac:dyDescent="0.3">
      <c r="A8" s="47">
        <v>1112</v>
      </c>
      <c r="B8" s="48" t="s">
        <v>201</v>
      </c>
      <c r="C8" s="49"/>
      <c r="D8" s="48"/>
      <c r="E8" s="48"/>
      <c r="F8" s="48"/>
      <c r="G8" s="50">
        <f t="shared" si="0"/>
        <v>0</v>
      </c>
      <c r="H8" s="53"/>
    </row>
    <row r="9" spans="1:8" x14ac:dyDescent="0.3">
      <c r="A9" s="47"/>
      <c r="B9" s="48"/>
      <c r="C9" s="49"/>
      <c r="D9" s="48"/>
      <c r="E9" s="48"/>
      <c r="F9" s="48"/>
      <c r="G9" s="50">
        <f t="shared" si="0"/>
        <v>0</v>
      </c>
      <c r="H9" s="53"/>
    </row>
    <row r="10" spans="1:8" x14ac:dyDescent="0.3">
      <c r="A10" s="47">
        <v>1114</v>
      </c>
      <c r="B10" s="48" t="s">
        <v>202</v>
      </c>
      <c r="C10" s="49"/>
      <c r="D10" s="48"/>
      <c r="E10" s="48"/>
      <c r="F10" s="48"/>
      <c r="G10" s="50">
        <f t="shared" si="0"/>
        <v>0</v>
      </c>
      <c r="H10" s="53"/>
    </row>
    <row r="11" spans="1:8" x14ac:dyDescent="0.3">
      <c r="A11" s="47"/>
      <c r="B11" s="48"/>
      <c r="C11" s="49"/>
      <c r="D11" s="48"/>
      <c r="E11" s="48"/>
      <c r="F11" s="48"/>
      <c r="G11" s="50">
        <f t="shared" si="0"/>
        <v>0</v>
      </c>
      <c r="H11" s="53"/>
    </row>
    <row r="12" spans="1:8" x14ac:dyDescent="0.3">
      <c r="A12" s="47">
        <v>1121</v>
      </c>
      <c r="B12" s="48" t="s">
        <v>203</v>
      </c>
      <c r="C12" s="49"/>
      <c r="D12" s="48"/>
      <c r="E12" s="48"/>
      <c r="F12" s="48"/>
      <c r="G12" s="50">
        <f t="shared" si="0"/>
        <v>0</v>
      </c>
      <c r="H12" s="53"/>
    </row>
    <row r="13" spans="1:8" x14ac:dyDescent="0.3">
      <c r="A13" s="47"/>
      <c r="B13" s="48"/>
      <c r="C13" s="49"/>
      <c r="D13" s="48"/>
      <c r="E13" s="48"/>
      <c r="F13" s="48"/>
      <c r="G13" s="50">
        <f t="shared" si="0"/>
        <v>0</v>
      </c>
      <c r="H13" s="53"/>
    </row>
    <row r="14" spans="1:8" x14ac:dyDescent="0.3">
      <c r="A14" s="47">
        <v>1131</v>
      </c>
      <c r="B14" s="48" t="s">
        <v>204</v>
      </c>
      <c r="C14" s="49"/>
      <c r="D14" s="48"/>
      <c r="E14" s="48"/>
      <c r="F14" s="48"/>
      <c r="G14" s="50">
        <f t="shared" si="0"/>
        <v>0</v>
      </c>
      <c r="H14" s="53"/>
    </row>
    <row r="15" spans="1:8" x14ac:dyDescent="0.3">
      <c r="A15" s="47"/>
      <c r="B15" s="48"/>
      <c r="C15" s="49"/>
      <c r="D15" s="48"/>
      <c r="E15" s="48"/>
      <c r="F15" s="48"/>
      <c r="G15" s="50">
        <f t="shared" si="0"/>
        <v>0</v>
      </c>
      <c r="H15" s="53"/>
    </row>
    <row r="16" spans="1:8" x14ac:dyDescent="0.3">
      <c r="A16" s="47">
        <v>1141</v>
      </c>
      <c r="B16" s="48" t="s">
        <v>205</v>
      </c>
      <c r="C16" s="49"/>
      <c r="D16" s="48"/>
      <c r="E16" s="48"/>
      <c r="F16" s="48"/>
      <c r="G16" s="50">
        <f t="shared" si="0"/>
        <v>0</v>
      </c>
      <c r="H16" s="53"/>
    </row>
    <row r="17" spans="1:9" x14ac:dyDescent="0.3">
      <c r="A17" s="47"/>
      <c r="B17" s="48"/>
      <c r="C17" s="49"/>
      <c r="D17" s="48"/>
      <c r="E17" s="48"/>
      <c r="F17" s="48"/>
      <c r="G17" s="50">
        <f t="shared" si="0"/>
        <v>0</v>
      </c>
      <c r="H17" s="53"/>
    </row>
    <row r="18" spans="1:9" x14ac:dyDescent="0.3">
      <c r="A18" s="47">
        <v>1151</v>
      </c>
      <c r="B18" s="48" t="s">
        <v>206</v>
      </c>
      <c r="C18" s="49"/>
      <c r="D18" s="48"/>
      <c r="E18" s="48"/>
      <c r="F18" s="48"/>
      <c r="G18" s="50">
        <f t="shared" si="0"/>
        <v>0</v>
      </c>
      <c r="H18" s="53"/>
    </row>
    <row r="19" spans="1:9" x14ac:dyDescent="0.3">
      <c r="A19" s="47"/>
      <c r="B19" s="48"/>
      <c r="C19" s="49"/>
      <c r="D19" s="48"/>
      <c r="E19" s="48"/>
      <c r="F19" s="48"/>
      <c r="G19" s="50">
        <f t="shared" si="0"/>
        <v>0</v>
      </c>
      <c r="H19" s="53"/>
    </row>
    <row r="20" spans="1:9" x14ac:dyDescent="0.3">
      <c r="A20" s="47"/>
      <c r="B20" s="48"/>
      <c r="C20" s="49"/>
      <c r="D20" s="48"/>
      <c r="E20" s="48"/>
      <c r="F20" s="48"/>
      <c r="G20" s="50">
        <f t="shared" si="0"/>
        <v>0</v>
      </c>
      <c r="H20" s="53"/>
    </row>
    <row r="21" spans="1:9" x14ac:dyDescent="0.3">
      <c r="A21" s="47">
        <v>1161</v>
      </c>
      <c r="B21" s="48" t="s">
        <v>207</v>
      </c>
      <c r="C21" s="49"/>
      <c r="D21" s="48"/>
      <c r="E21" s="48"/>
      <c r="F21" s="48"/>
      <c r="G21" s="50">
        <f t="shared" si="0"/>
        <v>0</v>
      </c>
      <c r="H21" s="53"/>
    </row>
    <row r="22" spans="1:9" x14ac:dyDescent="0.3">
      <c r="A22" s="55"/>
      <c r="B22" s="56"/>
      <c r="C22" s="57"/>
      <c r="D22" s="56"/>
      <c r="E22" s="56"/>
      <c r="F22" s="58" t="s">
        <v>193</v>
      </c>
      <c r="G22" s="57"/>
      <c r="H22" s="59">
        <f>SUM(G5:G21)</f>
        <v>0</v>
      </c>
    </row>
    <row r="23" spans="1:9" x14ac:dyDescent="0.3">
      <c r="A23" s="38"/>
      <c r="B23" s="11"/>
      <c r="C23" s="11"/>
      <c r="D23" s="11"/>
      <c r="E23" s="11"/>
      <c r="F23" s="11"/>
      <c r="G23" s="11"/>
      <c r="H23" s="8"/>
      <c r="I23" s="11"/>
    </row>
    <row r="24" spans="1:9" x14ac:dyDescent="0.3">
      <c r="A24" s="38"/>
      <c r="B24" s="11"/>
      <c r="C24" s="11"/>
      <c r="D24" s="11"/>
      <c r="E24" s="11"/>
      <c r="F24" s="11"/>
      <c r="G24" s="11"/>
      <c r="H24" s="8"/>
      <c r="I24" s="11"/>
    </row>
  </sheetData>
  <mergeCells count="1">
    <mergeCell ref="A4:H4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5" workbookViewId="0">
      <selection activeCell="K16" sqref="K16"/>
    </sheetView>
  </sheetViews>
  <sheetFormatPr defaultColWidth="8.85546875" defaultRowHeight="17.25" x14ac:dyDescent="0.2"/>
  <cols>
    <col min="1" max="1" width="13.28515625" style="60" customWidth="1"/>
    <col min="2" max="2" width="30.7109375" style="15" customWidth="1"/>
    <col min="3" max="3" width="14.425781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13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3301</v>
      </c>
      <c r="B3" s="65" t="s">
        <v>14</v>
      </c>
      <c r="C3" s="66"/>
      <c r="D3" s="65"/>
      <c r="E3" s="65"/>
      <c r="F3" s="65"/>
      <c r="G3" s="67">
        <f t="shared" ref="G3:G28" si="0">C3*D3*F3</f>
        <v>0</v>
      </c>
      <c r="H3" s="91"/>
    </row>
    <row r="4" spans="1:8" x14ac:dyDescent="0.2">
      <c r="A4" s="68"/>
      <c r="B4" s="23" t="s">
        <v>15</v>
      </c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/>
      <c r="B5" s="23"/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>
        <v>3311</v>
      </c>
      <c r="B6" s="23" t="s">
        <v>16</v>
      </c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>
        <v>3315</v>
      </c>
      <c r="B8" s="23" t="s">
        <v>17</v>
      </c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/>
      <c r="B9" s="23"/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>
        <v>3317</v>
      </c>
      <c r="B10" s="23" t="s">
        <v>208</v>
      </c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>
        <v>3320</v>
      </c>
      <c r="B12" s="23" t="s">
        <v>114</v>
      </c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/>
      <c r="B13" s="23"/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>
        <v>3321</v>
      </c>
      <c r="B14" s="23" t="s">
        <v>209</v>
      </c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/>
      <c r="B15" s="23"/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>
        <v>3331</v>
      </c>
      <c r="B16" s="23" t="s">
        <v>38</v>
      </c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/>
      <c r="B17" s="23"/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>
        <v>3331</v>
      </c>
      <c r="B18" s="23" t="s">
        <v>39</v>
      </c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>
        <v>3351</v>
      </c>
      <c r="B20" s="23" t="s">
        <v>11</v>
      </c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/>
      <c r="B21" s="23"/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>
        <v>3352</v>
      </c>
      <c r="B22" s="23" t="s">
        <v>40</v>
      </c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>
        <v>3383</v>
      </c>
      <c r="B24" s="23" t="s">
        <v>41</v>
      </c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>
        <v>3385</v>
      </c>
      <c r="B26" s="23" t="s">
        <v>366</v>
      </c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/>
      <c r="B27" s="23"/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E29" s="63"/>
      <c r="F29" s="63" t="s">
        <v>12</v>
      </c>
      <c r="H29" s="93">
        <f>SUM(G3:G28)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3" zoomScale="75" workbookViewId="0">
      <selection activeCell="N14" sqref="N14"/>
    </sheetView>
  </sheetViews>
  <sheetFormatPr defaultColWidth="8.85546875" defaultRowHeight="17.25" x14ac:dyDescent="0.2"/>
  <cols>
    <col min="1" max="1" width="11.5703125" style="60" customWidth="1"/>
    <col min="2" max="2" width="30.7109375" style="15" customWidth="1"/>
    <col min="3" max="3" width="17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8.2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117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3401</v>
      </c>
      <c r="B3" s="65" t="s">
        <v>42</v>
      </c>
      <c r="C3" s="66"/>
      <c r="D3" s="65"/>
      <c r="E3" s="65"/>
      <c r="F3" s="65"/>
      <c r="G3" s="67">
        <f t="shared" ref="G3:G36" si="0">C3*D3*F3</f>
        <v>0</v>
      </c>
      <c r="H3" s="91"/>
    </row>
    <row r="4" spans="1:8" x14ac:dyDescent="0.2">
      <c r="A4" s="68"/>
      <c r="B4" s="23" t="s">
        <v>171</v>
      </c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/>
      <c r="B5" s="23" t="s">
        <v>172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 t="s">
        <v>173</v>
      </c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>
        <v>3403</v>
      </c>
      <c r="B8" s="23" t="s">
        <v>43</v>
      </c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/>
      <c r="B9" s="23"/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>
        <v>3405</v>
      </c>
      <c r="B10" s="23" t="s">
        <v>44</v>
      </c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>
        <v>3411</v>
      </c>
      <c r="B12" s="23" t="s">
        <v>45</v>
      </c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/>
      <c r="B13" s="23" t="s">
        <v>171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 t="s">
        <v>172</v>
      </c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/>
      <c r="B15" s="23" t="s">
        <v>173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3431</v>
      </c>
      <c r="B17" s="23" t="s">
        <v>46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 t="s">
        <v>89</v>
      </c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/>
      <c r="B19" s="23" t="s">
        <v>90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 t="s">
        <v>316</v>
      </c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/>
      <c r="B21" s="23" t="s">
        <v>48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3451</v>
      </c>
      <c r="B23" s="23" t="s">
        <v>49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 t="s">
        <v>50</v>
      </c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>
        <v>3471</v>
      </c>
      <c r="B26" s="23" t="s">
        <v>51</v>
      </c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/>
      <c r="B27" s="23"/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>
        <v>3481</v>
      </c>
      <c r="B28" s="23" t="s">
        <v>52</v>
      </c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>
        <v>3483</v>
      </c>
      <c r="B30" s="23" t="s">
        <v>53</v>
      </c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A32" s="68">
        <v>3484</v>
      </c>
      <c r="B32" s="23" t="s">
        <v>54</v>
      </c>
      <c r="C32" s="69"/>
      <c r="D32" s="23"/>
      <c r="E32" s="23"/>
      <c r="F32" s="23"/>
      <c r="G32" s="70">
        <f t="shared" si="0"/>
        <v>0</v>
      </c>
      <c r="H32" s="29"/>
    </row>
    <row r="33" spans="1:8" x14ac:dyDescent="0.2">
      <c r="A33" s="68"/>
      <c r="B33" s="23"/>
      <c r="C33" s="69"/>
      <c r="D33" s="23"/>
      <c r="E33" s="23"/>
      <c r="F33" s="23"/>
      <c r="G33" s="70">
        <f t="shared" si="0"/>
        <v>0</v>
      </c>
      <c r="H33" s="29"/>
    </row>
    <row r="34" spans="1:8" x14ac:dyDescent="0.2">
      <c r="A34" s="68">
        <v>3485</v>
      </c>
      <c r="B34" s="23" t="s">
        <v>366</v>
      </c>
      <c r="C34" s="69"/>
      <c r="D34" s="23"/>
      <c r="E34" s="23"/>
      <c r="F34" s="23"/>
      <c r="G34" s="70">
        <f t="shared" si="0"/>
        <v>0</v>
      </c>
      <c r="H34" s="29"/>
    </row>
    <row r="35" spans="1:8" x14ac:dyDescent="0.2">
      <c r="A35" s="68"/>
      <c r="B35" s="23"/>
      <c r="C35" s="69"/>
      <c r="D35" s="23"/>
      <c r="E35" s="23"/>
      <c r="F35" s="23"/>
      <c r="G35" s="70">
        <f t="shared" si="0"/>
        <v>0</v>
      </c>
      <c r="H35" s="29"/>
    </row>
    <row r="36" spans="1:8" x14ac:dyDescent="0.2">
      <c r="A36" s="68"/>
      <c r="B36" s="23"/>
      <c r="C36" s="69"/>
      <c r="D36" s="23"/>
      <c r="E36" s="23"/>
      <c r="F36" s="23"/>
      <c r="G36" s="70">
        <f t="shared" si="0"/>
        <v>0</v>
      </c>
      <c r="H36" s="29"/>
    </row>
    <row r="37" spans="1:8" x14ac:dyDescent="0.2">
      <c r="A37" s="68"/>
      <c r="B37" s="23"/>
      <c r="C37" s="23"/>
      <c r="D37" s="23"/>
      <c r="E37" s="102"/>
      <c r="F37" s="102" t="s">
        <v>55</v>
      </c>
      <c r="G37" s="23">
        <v>3400</v>
      </c>
      <c r="H37" s="103">
        <f>SUM(G3:G36)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75" workbookViewId="0">
      <selection activeCell="Q15" sqref="Q15"/>
    </sheetView>
  </sheetViews>
  <sheetFormatPr defaultColWidth="8.85546875" defaultRowHeight="17.25" x14ac:dyDescent="0.2"/>
  <cols>
    <col min="1" max="1" width="10.42578125" style="60" customWidth="1"/>
    <col min="2" max="2" width="30.7109375" style="15" customWidth="1"/>
    <col min="3" max="3" width="11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3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118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3501</v>
      </c>
      <c r="B3" s="65" t="s">
        <v>56</v>
      </c>
      <c r="C3" s="66"/>
      <c r="D3" s="65"/>
      <c r="E3" s="65"/>
      <c r="F3" s="65"/>
      <c r="G3" s="67">
        <f t="shared" ref="G3:G32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3511</v>
      </c>
      <c r="B5" s="23" t="s">
        <v>57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 t="s">
        <v>58</v>
      </c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>
        <v>3521</v>
      </c>
      <c r="B8" s="23" t="s">
        <v>59</v>
      </c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/>
      <c r="B9" s="23"/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>
        <v>3531</v>
      </c>
      <c r="B10" s="23" t="s">
        <v>60</v>
      </c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>
        <v>3541</v>
      </c>
      <c r="B12" s="23" t="s">
        <v>280</v>
      </c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/>
      <c r="B13" s="23"/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>
        <v>3545</v>
      </c>
      <c r="B14" s="23" t="s">
        <v>281</v>
      </c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/>
      <c r="B15" s="23"/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>
        <v>3551</v>
      </c>
      <c r="B16" s="23" t="s">
        <v>282</v>
      </c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/>
      <c r="B17" s="23"/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>
        <v>3553</v>
      </c>
      <c r="B18" s="23" t="s">
        <v>283</v>
      </c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>
        <v>3555</v>
      </c>
      <c r="B20" s="23" t="s">
        <v>284</v>
      </c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/>
      <c r="B21" s="23"/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>
        <v>3557</v>
      </c>
      <c r="B22" s="23" t="s">
        <v>240</v>
      </c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>
        <v>3561</v>
      </c>
      <c r="B24" s="23" t="s">
        <v>241</v>
      </c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>
        <v>3571</v>
      </c>
      <c r="B26" s="23" t="s">
        <v>242</v>
      </c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/>
      <c r="B27" s="23"/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>
        <v>3583</v>
      </c>
      <c r="B28" s="23" t="s">
        <v>19</v>
      </c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>
        <v>3585</v>
      </c>
      <c r="B30" s="23" t="s">
        <v>366</v>
      </c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A32" s="68"/>
      <c r="B32" s="23"/>
      <c r="C32" s="69"/>
      <c r="D32" s="23"/>
      <c r="E32" s="23"/>
      <c r="F32" s="23"/>
      <c r="G32" s="70">
        <f t="shared" si="0"/>
        <v>0</v>
      </c>
      <c r="H32" s="29"/>
    </row>
    <row r="33" spans="5:8" x14ac:dyDescent="0.2">
      <c r="E33" s="63"/>
      <c r="F33" s="63" t="s">
        <v>55</v>
      </c>
      <c r="G33" s="15">
        <v>3500</v>
      </c>
      <c r="H33" s="93">
        <f>SUM(G3:G32)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75" workbookViewId="0">
      <selection activeCell="O23" sqref="O23"/>
    </sheetView>
  </sheetViews>
  <sheetFormatPr defaultColWidth="8.85546875" defaultRowHeight="17.25" x14ac:dyDescent="0.2"/>
  <cols>
    <col min="1" max="1" width="12.140625" style="60" customWidth="1"/>
    <col min="2" max="2" width="30.7109375" style="15" customWidth="1"/>
    <col min="3" max="3" width="9.71093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4.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119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3601</v>
      </c>
      <c r="B3" s="65" t="s">
        <v>243</v>
      </c>
      <c r="C3" s="66"/>
      <c r="D3" s="65"/>
      <c r="E3" s="65"/>
      <c r="F3" s="65"/>
      <c r="G3" s="67">
        <f t="shared" ref="G3:G29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3611</v>
      </c>
      <c r="B5" s="23" t="s">
        <v>244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 t="s">
        <v>124</v>
      </c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/>
      <c r="B7" s="23"/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>
        <v>3615</v>
      </c>
      <c r="B8" s="23" t="s">
        <v>125</v>
      </c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/>
      <c r="B9" s="23" t="s">
        <v>126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3619</v>
      </c>
      <c r="B11" s="23" t="s">
        <v>127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3621</v>
      </c>
      <c r="B13" s="23" t="s">
        <v>0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3625</v>
      </c>
      <c r="B15" s="23" t="s">
        <v>1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3631</v>
      </c>
      <c r="B17" s="23" t="s">
        <v>2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3641</v>
      </c>
      <c r="B19" s="23" t="s">
        <v>3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3651</v>
      </c>
      <c r="B21" s="23" t="s">
        <v>174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3653</v>
      </c>
      <c r="B23" s="23" t="s">
        <v>175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>
        <v>3655</v>
      </c>
      <c r="B25" s="23" t="s">
        <v>176</v>
      </c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>
        <v>3685</v>
      </c>
      <c r="B27" s="23" t="s">
        <v>366</v>
      </c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/>
      <c r="B30" s="23"/>
      <c r="C30" s="23"/>
      <c r="D30" s="23"/>
      <c r="E30" s="102"/>
      <c r="F30" s="102" t="s">
        <v>389</v>
      </c>
      <c r="G30" s="23"/>
      <c r="H30" s="103">
        <f>SUM(G3:G29)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75" workbookViewId="0">
      <selection activeCell="P19" sqref="P19"/>
    </sheetView>
  </sheetViews>
  <sheetFormatPr defaultColWidth="8.85546875" defaultRowHeight="17.25" x14ac:dyDescent="0.2"/>
  <cols>
    <col min="1" max="1" width="11.28515625" style="60" customWidth="1"/>
    <col min="2" max="2" width="34.85546875" style="15" customWidth="1"/>
    <col min="3" max="3" width="12.285156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8.2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221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3701</v>
      </c>
      <c r="B3" s="65" t="s">
        <v>178</v>
      </c>
      <c r="C3" s="66"/>
      <c r="D3" s="65"/>
      <c r="E3" s="65"/>
      <c r="F3" s="65"/>
      <c r="G3" s="67">
        <f t="shared" ref="G3:G15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3702</v>
      </c>
      <c r="B5" s="23" t="s">
        <v>179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3703</v>
      </c>
      <c r="B7" s="23" t="s">
        <v>180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3704</v>
      </c>
      <c r="B9" s="23" t="s">
        <v>256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3705</v>
      </c>
      <c r="B11" s="23" t="s">
        <v>257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3785</v>
      </c>
      <c r="B13" s="23" t="s">
        <v>366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/>
      <c r="B15" s="23"/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71"/>
      <c r="B16" s="72"/>
      <c r="C16" s="72"/>
      <c r="D16" s="72"/>
      <c r="E16" s="74"/>
      <c r="F16" s="74" t="s">
        <v>177</v>
      </c>
      <c r="G16" s="72"/>
      <c r="H16" s="77">
        <f>SUM(G3:G15)</f>
        <v>0</v>
      </c>
    </row>
    <row r="19" spans="1:8" ht="32.25" customHeight="1" x14ac:dyDescent="0.2">
      <c r="A19" s="2" t="s">
        <v>309</v>
      </c>
      <c r="B19" s="2" t="s">
        <v>156</v>
      </c>
      <c r="C19" s="2" t="s">
        <v>128</v>
      </c>
      <c r="D19" s="2" t="s">
        <v>81</v>
      </c>
      <c r="E19" s="2" t="s">
        <v>82</v>
      </c>
      <c r="F19" s="2" t="s">
        <v>83</v>
      </c>
      <c r="G19" s="2" t="s">
        <v>84</v>
      </c>
      <c r="H19" s="4" t="s">
        <v>158</v>
      </c>
    </row>
    <row r="20" spans="1:8" x14ac:dyDescent="0.2">
      <c r="A20" s="9" t="s">
        <v>222</v>
      </c>
      <c r="B20" s="9"/>
      <c r="C20" s="9"/>
      <c r="D20" s="9"/>
      <c r="E20" s="9"/>
      <c r="F20" s="9"/>
      <c r="G20" s="9"/>
      <c r="H20" s="9"/>
    </row>
    <row r="21" spans="1:8" x14ac:dyDescent="0.2">
      <c r="A21" s="64">
        <v>3801</v>
      </c>
      <c r="B21" s="65" t="s">
        <v>259</v>
      </c>
      <c r="C21" s="66"/>
      <c r="D21" s="65"/>
      <c r="E21" s="65"/>
      <c r="F21" s="65"/>
      <c r="G21" s="67">
        <f>C21*D21*F21</f>
        <v>0</v>
      </c>
      <c r="H21" s="91"/>
    </row>
    <row r="22" spans="1:8" x14ac:dyDescent="0.2">
      <c r="A22" s="68"/>
      <c r="B22" s="23"/>
      <c r="C22" s="69"/>
      <c r="D22" s="23"/>
      <c r="E22" s="23"/>
      <c r="F22" s="23"/>
      <c r="G22" s="70">
        <f>C22*D22*F22</f>
        <v>0</v>
      </c>
      <c r="H22" s="29"/>
    </row>
    <row r="23" spans="1:8" x14ac:dyDescent="0.2">
      <c r="A23" s="68">
        <v>3885</v>
      </c>
      <c r="B23" s="23" t="s">
        <v>366</v>
      </c>
      <c r="C23" s="69"/>
      <c r="D23" s="23"/>
      <c r="E23" s="23"/>
      <c r="F23" s="23"/>
      <c r="G23" s="70">
        <f>C23*D23*F23</f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>C24*D24*F24</f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>C25*D25*F25</f>
        <v>0</v>
      </c>
      <c r="H25" s="29"/>
    </row>
    <row r="26" spans="1:8" x14ac:dyDescent="0.2">
      <c r="A26" s="71"/>
      <c r="B26" s="72"/>
      <c r="C26" s="72"/>
      <c r="D26" s="72"/>
      <c r="E26" s="74"/>
      <c r="F26" s="74" t="s">
        <v>258</v>
      </c>
      <c r="G26" s="72"/>
      <c r="H26" s="77">
        <f>SUM(G21:G25)</f>
        <v>0</v>
      </c>
    </row>
  </sheetData>
  <mergeCells count="2">
    <mergeCell ref="A2:H2"/>
    <mergeCell ref="A20:H20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31" zoomScale="75" workbookViewId="0">
      <selection activeCell="O24" sqref="O24"/>
    </sheetView>
  </sheetViews>
  <sheetFormatPr defaultColWidth="8.85546875" defaultRowHeight="17.25" x14ac:dyDescent="0.2"/>
  <cols>
    <col min="1" max="1" width="11.28515625" style="60" customWidth="1"/>
    <col min="2" max="2" width="30.7109375" style="15" customWidth="1"/>
    <col min="3" max="3" width="13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1.28515625" style="61" customWidth="1"/>
    <col min="9" max="16384" width="8.85546875" style="15"/>
  </cols>
  <sheetData>
    <row r="1" spans="1:8" ht="36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223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3901</v>
      </c>
      <c r="B3" s="65" t="s">
        <v>334</v>
      </c>
      <c r="C3" s="66"/>
      <c r="D3" s="65"/>
      <c r="E3" s="65"/>
      <c r="F3" s="65"/>
      <c r="G3" s="67">
        <f t="shared" ref="G3:G43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3902</v>
      </c>
      <c r="B5" s="23" t="s">
        <v>162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3903</v>
      </c>
      <c r="B7" s="23" t="s">
        <v>335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3904</v>
      </c>
      <c r="B9" s="23" t="s">
        <v>371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3905</v>
      </c>
      <c r="B11" s="23" t="s">
        <v>372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3906</v>
      </c>
      <c r="B13" s="23" t="s">
        <v>373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3907</v>
      </c>
      <c r="B15" s="23" t="s">
        <v>211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3908</v>
      </c>
      <c r="B17" s="23" t="s">
        <v>212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3909</v>
      </c>
      <c r="B19" s="23" t="s">
        <v>213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3910</v>
      </c>
      <c r="B21" s="23" t="s">
        <v>214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3911</v>
      </c>
      <c r="B23" s="23" t="s">
        <v>215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>
        <v>3912</v>
      </c>
      <c r="B25" s="23" t="s">
        <v>66</v>
      </c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>
        <v>3913</v>
      </c>
      <c r="B27" s="23" t="s">
        <v>261</v>
      </c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>
        <v>3914</v>
      </c>
      <c r="B29" s="23" t="s">
        <v>262</v>
      </c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/>
      <c r="B30" s="23"/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>
        <v>3915</v>
      </c>
      <c r="B31" s="23" t="s">
        <v>210</v>
      </c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A32" s="68"/>
      <c r="B32" s="23"/>
      <c r="C32" s="69"/>
      <c r="D32" s="23"/>
      <c r="E32" s="23"/>
      <c r="F32" s="23"/>
      <c r="G32" s="70">
        <f t="shared" si="0"/>
        <v>0</v>
      </c>
      <c r="H32" s="29"/>
    </row>
    <row r="33" spans="1:8" x14ac:dyDescent="0.2">
      <c r="A33" s="68">
        <v>3916</v>
      </c>
      <c r="B33" s="23" t="s">
        <v>263</v>
      </c>
      <c r="C33" s="69"/>
      <c r="D33" s="23"/>
      <c r="E33" s="23"/>
      <c r="F33" s="23"/>
      <c r="G33" s="70">
        <f t="shared" si="0"/>
        <v>0</v>
      </c>
      <c r="H33" s="29"/>
    </row>
    <row r="34" spans="1:8" x14ac:dyDescent="0.2">
      <c r="A34" s="68"/>
      <c r="B34" s="23"/>
      <c r="C34" s="69"/>
      <c r="D34" s="23"/>
      <c r="E34" s="23"/>
      <c r="F34" s="23"/>
      <c r="G34" s="70">
        <f t="shared" si="0"/>
        <v>0</v>
      </c>
      <c r="H34" s="29"/>
    </row>
    <row r="35" spans="1:8" x14ac:dyDescent="0.2">
      <c r="A35" s="68">
        <v>3917</v>
      </c>
      <c r="B35" s="23" t="s">
        <v>117</v>
      </c>
      <c r="C35" s="69"/>
      <c r="D35" s="23"/>
      <c r="E35" s="23"/>
      <c r="F35" s="23"/>
      <c r="G35" s="70">
        <f t="shared" si="0"/>
        <v>0</v>
      </c>
      <c r="H35" s="29"/>
    </row>
    <row r="36" spans="1:8" x14ac:dyDescent="0.2">
      <c r="A36" s="68"/>
      <c r="B36" s="23"/>
      <c r="C36" s="69"/>
      <c r="D36" s="23"/>
      <c r="E36" s="23"/>
      <c r="F36" s="23"/>
      <c r="G36" s="70">
        <f t="shared" si="0"/>
        <v>0</v>
      </c>
      <c r="H36" s="29"/>
    </row>
    <row r="37" spans="1:8" x14ac:dyDescent="0.2">
      <c r="A37" s="68">
        <v>3918</v>
      </c>
      <c r="B37" s="23" t="s">
        <v>114</v>
      </c>
      <c r="C37" s="69"/>
      <c r="D37" s="23"/>
      <c r="E37" s="23"/>
      <c r="F37" s="23"/>
      <c r="G37" s="70">
        <f t="shared" si="0"/>
        <v>0</v>
      </c>
      <c r="H37" s="29"/>
    </row>
    <row r="38" spans="1:8" x14ac:dyDescent="0.2">
      <c r="A38" s="68"/>
      <c r="B38" s="23"/>
      <c r="C38" s="69"/>
      <c r="D38" s="23"/>
      <c r="E38" s="23"/>
      <c r="F38" s="23"/>
      <c r="G38" s="70">
        <f t="shared" si="0"/>
        <v>0</v>
      </c>
      <c r="H38" s="29"/>
    </row>
    <row r="39" spans="1:8" x14ac:dyDescent="0.2">
      <c r="A39" s="68">
        <v>3919</v>
      </c>
      <c r="B39" s="23" t="s">
        <v>139</v>
      </c>
      <c r="C39" s="69"/>
      <c r="D39" s="23"/>
      <c r="E39" s="23"/>
      <c r="F39" s="23"/>
      <c r="G39" s="70">
        <f t="shared" si="0"/>
        <v>0</v>
      </c>
      <c r="H39" s="29"/>
    </row>
    <row r="40" spans="1:8" x14ac:dyDescent="0.2">
      <c r="A40" s="68"/>
      <c r="B40" s="23"/>
      <c r="C40" s="69"/>
      <c r="D40" s="23"/>
      <c r="E40" s="23"/>
      <c r="F40" s="23"/>
      <c r="G40" s="70">
        <f t="shared" si="0"/>
        <v>0</v>
      </c>
      <c r="H40" s="29"/>
    </row>
    <row r="41" spans="1:8" x14ac:dyDescent="0.2">
      <c r="A41" s="68">
        <v>3985</v>
      </c>
      <c r="B41" s="23" t="s">
        <v>366</v>
      </c>
      <c r="C41" s="69"/>
      <c r="D41" s="23"/>
      <c r="E41" s="23"/>
      <c r="F41" s="23"/>
      <c r="G41" s="70">
        <f t="shared" si="0"/>
        <v>0</v>
      </c>
      <c r="H41" s="29"/>
    </row>
    <row r="42" spans="1:8" x14ac:dyDescent="0.2">
      <c r="A42" s="68"/>
      <c r="B42" s="23"/>
      <c r="C42" s="69"/>
      <c r="D42" s="23"/>
      <c r="E42" s="23"/>
      <c r="F42" s="23"/>
      <c r="G42" s="70">
        <f t="shared" si="0"/>
        <v>0</v>
      </c>
      <c r="H42" s="29"/>
    </row>
    <row r="43" spans="1:8" x14ac:dyDescent="0.2">
      <c r="A43" s="68"/>
      <c r="B43" s="23"/>
      <c r="C43" s="69"/>
      <c r="D43" s="23"/>
      <c r="E43" s="23"/>
      <c r="F43" s="23"/>
      <c r="G43" s="70">
        <f t="shared" si="0"/>
        <v>0</v>
      </c>
      <c r="H43" s="29"/>
    </row>
    <row r="44" spans="1:8" x14ac:dyDescent="0.2">
      <c r="E44" s="63"/>
      <c r="F44" s="63" t="s">
        <v>260</v>
      </c>
      <c r="H44" s="93">
        <f>SUM(G3:G43)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8" zoomScale="75" workbookViewId="0">
      <selection activeCell="K19" sqref="K19"/>
    </sheetView>
  </sheetViews>
  <sheetFormatPr defaultColWidth="8.85546875" defaultRowHeight="17.25" x14ac:dyDescent="0.3"/>
  <cols>
    <col min="1" max="1" width="12.140625" style="5" customWidth="1"/>
    <col min="2" max="2" width="30.7109375" style="6" customWidth="1"/>
    <col min="3" max="3" width="13.5703125" style="6" customWidth="1"/>
    <col min="4" max="4" width="7.7109375" style="6" customWidth="1"/>
    <col min="5" max="5" width="6.7109375" style="6" customWidth="1"/>
    <col min="6" max="6" width="9.7109375" style="6" customWidth="1"/>
    <col min="7" max="7" width="12.7109375" style="6" customWidth="1"/>
    <col min="8" max="8" width="12.85546875" style="7" customWidth="1"/>
    <col min="9" max="16384" width="8.85546875" style="6"/>
  </cols>
  <sheetData>
    <row r="1" spans="1:8" ht="36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42" t="s">
        <v>225</v>
      </c>
      <c r="B2" s="42"/>
      <c r="C2" s="42"/>
      <c r="D2" s="42"/>
      <c r="E2" s="42"/>
      <c r="F2" s="42"/>
      <c r="G2" s="42"/>
      <c r="H2" s="42"/>
    </row>
    <row r="3" spans="1:8" x14ac:dyDescent="0.3">
      <c r="A3" s="104">
        <v>4001</v>
      </c>
      <c r="B3" s="105" t="s">
        <v>246</v>
      </c>
      <c r="C3" s="106"/>
      <c r="D3" s="105"/>
      <c r="E3" s="105"/>
      <c r="F3" s="105"/>
      <c r="G3" s="107">
        <f t="shared" ref="G3:G41" si="0">C3*D3*F3</f>
        <v>0</v>
      </c>
      <c r="H3" s="87"/>
    </row>
    <row r="4" spans="1:8" x14ac:dyDescent="0.3">
      <c r="A4" s="108"/>
      <c r="B4" s="109" t="s">
        <v>171</v>
      </c>
      <c r="C4" s="110"/>
      <c r="D4" s="109"/>
      <c r="E4" s="109"/>
      <c r="F4" s="109"/>
      <c r="G4" s="111">
        <f t="shared" si="0"/>
        <v>0</v>
      </c>
      <c r="H4" s="88"/>
    </row>
    <row r="5" spans="1:8" x14ac:dyDescent="0.3">
      <c r="A5" s="108"/>
      <c r="B5" s="109" t="s">
        <v>172</v>
      </c>
      <c r="C5" s="110"/>
      <c r="D5" s="109"/>
      <c r="E5" s="109"/>
      <c r="F5" s="109"/>
      <c r="G5" s="111">
        <f t="shared" si="0"/>
        <v>0</v>
      </c>
      <c r="H5" s="88"/>
    </row>
    <row r="6" spans="1:8" x14ac:dyDescent="0.3">
      <c r="A6" s="108"/>
      <c r="B6" s="109" t="s">
        <v>247</v>
      </c>
      <c r="C6" s="110"/>
      <c r="D6" s="109"/>
      <c r="E6" s="109"/>
      <c r="F6" s="109"/>
      <c r="G6" s="111">
        <f t="shared" si="0"/>
        <v>0</v>
      </c>
      <c r="H6" s="88"/>
    </row>
    <row r="7" spans="1:8" x14ac:dyDescent="0.3">
      <c r="A7" s="108"/>
      <c r="B7" s="109"/>
      <c r="C7" s="110"/>
      <c r="D7" s="109"/>
      <c r="E7" s="109"/>
      <c r="F7" s="109"/>
      <c r="G7" s="111">
        <f t="shared" si="0"/>
        <v>0</v>
      </c>
      <c r="H7" s="88"/>
    </row>
    <row r="8" spans="1:8" x14ac:dyDescent="0.3">
      <c r="A8" s="108">
        <v>4011</v>
      </c>
      <c r="B8" s="109" t="s">
        <v>248</v>
      </c>
      <c r="C8" s="110"/>
      <c r="D8" s="109"/>
      <c r="E8" s="109"/>
      <c r="F8" s="109"/>
      <c r="G8" s="111">
        <f t="shared" si="0"/>
        <v>0</v>
      </c>
      <c r="H8" s="88"/>
    </row>
    <row r="9" spans="1:8" x14ac:dyDescent="0.3">
      <c r="A9" s="108"/>
      <c r="B9" s="109"/>
      <c r="C9" s="110"/>
      <c r="D9" s="109"/>
      <c r="E9" s="109"/>
      <c r="F9" s="109"/>
      <c r="G9" s="111">
        <f t="shared" si="0"/>
        <v>0</v>
      </c>
      <c r="H9" s="88"/>
    </row>
    <row r="10" spans="1:8" x14ac:dyDescent="0.3">
      <c r="A10" s="108">
        <v>4015</v>
      </c>
      <c r="B10" s="109" t="s">
        <v>249</v>
      </c>
      <c r="C10" s="110"/>
      <c r="D10" s="109"/>
      <c r="E10" s="109"/>
      <c r="F10" s="109"/>
      <c r="G10" s="111">
        <f t="shared" si="0"/>
        <v>0</v>
      </c>
      <c r="H10" s="88"/>
    </row>
    <row r="11" spans="1:8" x14ac:dyDescent="0.3">
      <c r="A11" s="108"/>
      <c r="B11" s="109"/>
      <c r="C11" s="110"/>
      <c r="D11" s="109"/>
      <c r="E11" s="109"/>
      <c r="F11" s="109"/>
      <c r="G11" s="111">
        <f t="shared" si="0"/>
        <v>0</v>
      </c>
      <c r="H11" s="88"/>
    </row>
    <row r="12" spans="1:8" x14ac:dyDescent="0.3">
      <c r="A12" s="108">
        <v>4017</v>
      </c>
      <c r="B12" s="109" t="s">
        <v>265</v>
      </c>
      <c r="C12" s="110"/>
      <c r="D12" s="109"/>
      <c r="E12" s="109"/>
      <c r="F12" s="109"/>
      <c r="G12" s="111">
        <f t="shared" si="0"/>
        <v>0</v>
      </c>
      <c r="H12" s="88"/>
    </row>
    <row r="13" spans="1:8" x14ac:dyDescent="0.3">
      <c r="A13" s="108"/>
      <c r="B13" s="109"/>
      <c r="C13" s="110"/>
      <c r="D13" s="109"/>
      <c r="E13" s="109"/>
      <c r="F13" s="109"/>
      <c r="G13" s="111">
        <f t="shared" si="0"/>
        <v>0</v>
      </c>
      <c r="H13" s="88"/>
    </row>
    <row r="14" spans="1:8" x14ac:dyDescent="0.3">
      <c r="A14" s="108">
        <v>4021</v>
      </c>
      <c r="B14" s="109" t="s">
        <v>250</v>
      </c>
      <c r="C14" s="110"/>
      <c r="D14" s="109"/>
      <c r="E14" s="109"/>
      <c r="F14" s="109"/>
      <c r="G14" s="111">
        <f t="shared" si="0"/>
        <v>0</v>
      </c>
      <c r="H14" s="88"/>
    </row>
    <row r="15" spans="1:8" x14ac:dyDescent="0.3">
      <c r="A15" s="108"/>
      <c r="B15" s="109"/>
      <c r="C15" s="110"/>
      <c r="D15" s="109"/>
      <c r="E15" s="109"/>
      <c r="F15" s="109"/>
      <c r="G15" s="111">
        <f t="shared" si="0"/>
        <v>0</v>
      </c>
      <c r="H15" s="88"/>
    </row>
    <row r="16" spans="1:8" x14ac:dyDescent="0.3">
      <c r="A16" s="108">
        <v>4025</v>
      </c>
      <c r="B16" s="109" t="s">
        <v>251</v>
      </c>
      <c r="C16" s="110"/>
      <c r="D16" s="109"/>
      <c r="E16" s="109"/>
      <c r="F16" s="109"/>
      <c r="G16" s="111">
        <f t="shared" si="0"/>
        <v>0</v>
      </c>
      <c r="H16" s="88"/>
    </row>
    <row r="17" spans="1:8" x14ac:dyDescent="0.3">
      <c r="A17" s="108"/>
      <c r="B17" s="109"/>
      <c r="C17" s="110"/>
      <c r="D17" s="109"/>
      <c r="E17" s="109"/>
      <c r="F17" s="109"/>
      <c r="G17" s="111">
        <f t="shared" si="0"/>
        <v>0</v>
      </c>
      <c r="H17" s="88"/>
    </row>
    <row r="18" spans="1:8" x14ac:dyDescent="0.3">
      <c r="A18" s="108">
        <v>4031</v>
      </c>
      <c r="B18" s="109" t="s">
        <v>252</v>
      </c>
      <c r="C18" s="110"/>
      <c r="D18" s="109"/>
      <c r="E18" s="109"/>
      <c r="F18" s="109"/>
      <c r="G18" s="111">
        <f t="shared" si="0"/>
        <v>0</v>
      </c>
      <c r="H18" s="88"/>
    </row>
    <row r="19" spans="1:8" x14ac:dyDescent="0.3">
      <c r="A19" s="108"/>
      <c r="B19" s="109"/>
      <c r="C19" s="110"/>
      <c r="D19" s="109"/>
      <c r="E19" s="109"/>
      <c r="F19" s="109"/>
      <c r="G19" s="111">
        <f t="shared" si="0"/>
        <v>0</v>
      </c>
      <c r="H19" s="88"/>
    </row>
    <row r="20" spans="1:8" x14ac:dyDescent="0.3">
      <c r="A20" s="108">
        <v>4051</v>
      </c>
      <c r="B20" s="109" t="s">
        <v>253</v>
      </c>
      <c r="C20" s="110"/>
      <c r="D20" s="109"/>
      <c r="E20" s="109"/>
      <c r="F20" s="109"/>
      <c r="G20" s="111">
        <f t="shared" si="0"/>
        <v>0</v>
      </c>
      <c r="H20" s="88"/>
    </row>
    <row r="21" spans="1:8" x14ac:dyDescent="0.3">
      <c r="A21" s="108"/>
      <c r="B21" s="109"/>
      <c r="C21" s="110"/>
      <c r="D21" s="109"/>
      <c r="E21" s="109"/>
      <c r="F21" s="109"/>
      <c r="G21" s="111">
        <f t="shared" si="0"/>
        <v>0</v>
      </c>
      <c r="H21" s="88"/>
    </row>
    <row r="22" spans="1:8" x14ac:dyDescent="0.3">
      <c r="A22" s="108">
        <v>4055</v>
      </c>
      <c r="B22" s="109" t="s">
        <v>254</v>
      </c>
      <c r="C22" s="110"/>
      <c r="D22" s="109"/>
      <c r="E22" s="109"/>
      <c r="F22" s="109"/>
      <c r="G22" s="111">
        <f t="shared" si="0"/>
        <v>0</v>
      </c>
      <c r="H22" s="88"/>
    </row>
    <row r="23" spans="1:8" x14ac:dyDescent="0.3">
      <c r="A23" s="108"/>
      <c r="B23" s="109"/>
      <c r="C23" s="110"/>
      <c r="D23" s="109"/>
      <c r="E23" s="109"/>
      <c r="F23" s="109"/>
      <c r="G23" s="111">
        <f t="shared" si="0"/>
        <v>0</v>
      </c>
      <c r="H23" s="88"/>
    </row>
    <row r="24" spans="1:8" x14ac:dyDescent="0.3">
      <c r="A24" s="108">
        <v>4059</v>
      </c>
      <c r="B24" s="109" t="s">
        <v>87</v>
      </c>
      <c r="C24" s="110"/>
      <c r="D24" s="109"/>
      <c r="E24" s="109"/>
      <c r="F24" s="109"/>
      <c r="G24" s="111">
        <f t="shared" si="0"/>
        <v>0</v>
      </c>
      <c r="H24" s="88"/>
    </row>
    <row r="25" spans="1:8" x14ac:dyDescent="0.3">
      <c r="A25" s="108"/>
      <c r="B25" s="109"/>
      <c r="C25" s="110"/>
      <c r="D25" s="109"/>
      <c r="E25" s="109"/>
      <c r="F25" s="109"/>
      <c r="G25" s="111">
        <f t="shared" si="0"/>
        <v>0</v>
      </c>
      <c r="H25" s="88"/>
    </row>
    <row r="26" spans="1:8" x14ac:dyDescent="0.3">
      <c r="A26" s="108">
        <v>4061</v>
      </c>
      <c r="B26" s="109" t="s">
        <v>88</v>
      </c>
      <c r="C26" s="110"/>
      <c r="D26" s="109"/>
      <c r="E26" s="109"/>
      <c r="F26" s="109"/>
      <c r="G26" s="111">
        <f t="shared" si="0"/>
        <v>0</v>
      </c>
      <c r="H26" s="88"/>
    </row>
    <row r="27" spans="1:8" x14ac:dyDescent="0.3">
      <c r="A27" s="108"/>
      <c r="B27" s="109"/>
      <c r="C27" s="110"/>
      <c r="D27" s="109"/>
      <c r="E27" s="109"/>
      <c r="F27" s="109"/>
      <c r="G27" s="111">
        <f t="shared" si="0"/>
        <v>0</v>
      </c>
      <c r="H27" s="88"/>
    </row>
    <row r="28" spans="1:8" x14ac:dyDescent="0.3">
      <c r="A28" s="108">
        <v>4065</v>
      </c>
      <c r="B28" s="109" t="s">
        <v>271</v>
      </c>
      <c r="C28" s="110"/>
      <c r="D28" s="109"/>
      <c r="E28" s="109"/>
      <c r="F28" s="109"/>
      <c r="G28" s="111">
        <f t="shared" si="0"/>
        <v>0</v>
      </c>
      <c r="H28" s="88"/>
    </row>
    <row r="29" spans="1:8" x14ac:dyDescent="0.3">
      <c r="A29" s="108"/>
      <c r="B29" s="109" t="s">
        <v>171</v>
      </c>
      <c r="C29" s="110"/>
      <c r="D29" s="109"/>
      <c r="E29" s="109"/>
      <c r="F29" s="109"/>
      <c r="G29" s="111">
        <f t="shared" si="0"/>
        <v>0</v>
      </c>
      <c r="H29" s="88"/>
    </row>
    <row r="30" spans="1:8" x14ac:dyDescent="0.3">
      <c r="A30" s="108"/>
      <c r="B30" s="109" t="s">
        <v>172</v>
      </c>
      <c r="C30" s="110"/>
      <c r="D30" s="109"/>
      <c r="E30" s="109"/>
      <c r="F30" s="109"/>
      <c r="G30" s="111">
        <f t="shared" si="0"/>
        <v>0</v>
      </c>
      <c r="H30" s="88"/>
    </row>
    <row r="31" spans="1:8" x14ac:dyDescent="0.3">
      <c r="A31" s="108"/>
      <c r="B31" s="109" t="s">
        <v>247</v>
      </c>
      <c r="C31" s="110"/>
      <c r="D31" s="109"/>
      <c r="E31" s="109"/>
      <c r="F31" s="109"/>
      <c r="G31" s="111">
        <f t="shared" si="0"/>
        <v>0</v>
      </c>
      <c r="H31" s="88"/>
    </row>
    <row r="32" spans="1:8" x14ac:dyDescent="0.3">
      <c r="A32" s="108"/>
      <c r="B32" s="109"/>
      <c r="C32" s="110"/>
      <c r="D32" s="109"/>
      <c r="E32" s="109"/>
      <c r="F32" s="109"/>
      <c r="G32" s="111">
        <f t="shared" si="0"/>
        <v>0</v>
      </c>
      <c r="H32" s="88"/>
    </row>
    <row r="33" spans="1:8" x14ac:dyDescent="0.3">
      <c r="A33" s="108">
        <v>4071</v>
      </c>
      <c r="B33" s="109" t="s">
        <v>114</v>
      </c>
      <c r="C33" s="110"/>
      <c r="D33" s="109"/>
      <c r="E33" s="109"/>
      <c r="F33" s="109"/>
      <c r="G33" s="111">
        <f t="shared" si="0"/>
        <v>0</v>
      </c>
      <c r="H33" s="88"/>
    </row>
    <row r="34" spans="1:8" x14ac:dyDescent="0.3">
      <c r="A34" s="108"/>
      <c r="B34" s="109"/>
      <c r="C34" s="110"/>
      <c r="D34" s="109"/>
      <c r="E34" s="109"/>
      <c r="F34" s="109"/>
      <c r="G34" s="111">
        <f t="shared" si="0"/>
        <v>0</v>
      </c>
      <c r="H34" s="88"/>
    </row>
    <row r="35" spans="1:8" x14ac:dyDescent="0.3">
      <c r="A35" s="108">
        <v>4077</v>
      </c>
      <c r="B35" s="109" t="s">
        <v>272</v>
      </c>
      <c r="C35" s="110"/>
      <c r="D35" s="109"/>
      <c r="E35" s="109"/>
      <c r="F35" s="109"/>
      <c r="G35" s="111">
        <f t="shared" si="0"/>
        <v>0</v>
      </c>
      <c r="H35" s="88"/>
    </row>
    <row r="36" spans="1:8" x14ac:dyDescent="0.3">
      <c r="A36" s="108"/>
      <c r="B36" s="109"/>
      <c r="C36" s="110"/>
      <c r="D36" s="109"/>
      <c r="E36" s="109"/>
      <c r="F36" s="109"/>
      <c r="G36" s="111">
        <f t="shared" si="0"/>
        <v>0</v>
      </c>
      <c r="H36" s="88"/>
    </row>
    <row r="37" spans="1:8" x14ac:dyDescent="0.3">
      <c r="A37" s="108">
        <v>4083</v>
      </c>
      <c r="B37" s="109" t="s">
        <v>273</v>
      </c>
      <c r="C37" s="110"/>
      <c r="D37" s="109"/>
      <c r="E37" s="109"/>
      <c r="F37" s="109"/>
      <c r="G37" s="111">
        <f t="shared" si="0"/>
        <v>0</v>
      </c>
      <c r="H37" s="88"/>
    </row>
    <row r="38" spans="1:8" x14ac:dyDescent="0.3">
      <c r="A38" s="108"/>
      <c r="B38" s="109"/>
      <c r="C38" s="110"/>
      <c r="D38" s="109"/>
      <c r="E38" s="109"/>
      <c r="F38" s="109"/>
      <c r="G38" s="111">
        <f t="shared" si="0"/>
        <v>0</v>
      </c>
      <c r="H38" s="88"/>
    </row>
    <row r="39" spans="1:8" x14ac:dyDescent="0.3">
      <c r="A39" s="108">
        <v>4085</v>
      </c>
      <c r="B39" s="109" t="s">
        <v>366</v>
      </c>
      <c r="C39" s="110"/>
      <c r="D39" s="109"/>
      <c r="E39" s="109"/>
      <c r="F39" s="109"/>
      <c r="G39" s="111">
        <f t="shared" si="0"/>
        <v>0</v>
      </c>
      <c r="H39" s="88"/>
    </row>
    <row r="40" spans="1:8" x14ac:dyDescent="0.3">
      <c r="A40" s="108"/>
      <c r="B40" s="109"/>
      <c r="C40" s="110"/>
      <c r="D40" s="109"/>
      <c r="E40" s="109"/>
      <c r="F40" s="109"/>
      <c r="G40" s="111">
        <f t="shared" si="0"/>
        <v>0</v>
      </c>
      <c r="H40" s="88"/>
    </row>
    <row r="41" spans="1:8" x14ac:dyDescent="0.3">
      <c r="A41" s="108"/>
      <c r="B41" s="109"/>
      <c r="C41" s="110"/>
      <c r="D41" s="109"/>
      <c r="E41" s="109"/>
      <c r="F41" s="109"/>
      <c r="G41" s="111">
        <f t="shared" si="0"/>
        <v>0</v>
      </c>
      <c r="H41" s="88"/>
    </row>
    <row r="42" spans="1:8" x14ac:dyDescent="0.3">
      <c r="E42" s="97"/>
      <c r="F42" s="37" t="s">
        <v>274</v>
      </c>
      <c r="G42" s="35"/>
      <c r="H42" s="86">
        <f>SUM(G3:G41)</f>
        <v>0</v>
      </c>
    </row>
    <row r="43" spans="1:8" x14ac:dyDescent="0.3">
      <c r="A43" s="34"/>
      <c r="B43" s="35"/>
      <c r="C43" s="35"/>
      <c r="D43" s="35"/>
      <c r="E43" s="35"/>
      <c r="F43" s="35"/>
      <c r="G43" s="35"/>
      <c r="H43" s="36"/>
    </row>
    <row r="44" spans="1:8" x14ac:dyDescent="0.3">
      <c r="A44" s="34"/>
      <c r="B44" s="35"/>
      <c r="C44" s="35"/>
      <c r="D44" s="35"/>
      <c r="E44" s="35"/>
      <c r="F44" s="35"/>
      <c r="G44" s="35"/>
      <c r="H44" s="36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75" workbookViewId="0">
      <selection activeCell="N12" sqref="N12"/>
    </sheetView>
  </sheetViews>
  <sheetFormatPr defaultColWidth="8.85546875" defaultRowHeight="17.25" x14ac:dyDescent="0.2"/>
  <cols>
    <col min="1" max="1" width="11.85546875" style="60" customWidth="1"/>
    <col min="2" max="2" width="30.7109375" style="15" customWidth="1"/>
    <col min="3" max="3" width="15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4.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226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4101</v>
      </c>
      <c r="B3" s="65" t="s">
        <v>275</v>
      </c>
      <c r="C3" s="66"/>
      <c r="D3" s="65"/>
      <c r="E3" s="65"/>
      <c r="F3" s="65"/>
      <c r="G3" s="67">
        <f t="shared" ref="G3:G29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4111</v>
      </c>
      <c r="B5" s="23" t="s">
        <v>148</v>
      </c>
      <c r="C5" s="69"/>
      <c r="D5" s="23"/>
      <c r="E5" s="23"/>
      <c r="F5" s="23"/>
      <c r="G5" s="70">
        <f>C4*D4*F4</f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4113</v>
      </c>
      <c r="B7" s="23" t="s">
        <v>149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4114</v>
      </c>
      <c r="B9" s="23" t="s">
        <v>150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4117</v>
      </c>
      <c r="B11" s="23" t="s">
        <v>151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4121</v>
      </c>
      <c r="B13" s="23" t="s">
        <v>152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4131</v>
      </c>
      <c r="B15" s="23" t="s">
        <v>25</v>
      </c>
      <c r="C15" s="69"/>
      <c r="D15" s="23"/>
      <c r="E15" s="23"/>
      <c r="F15" s="23"/>
      <c r="G15" s="70">
        <f>C14*D14*F14</f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4141</v>
      </c>
      <c r="B17" s="23" t="s">
        <v>26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4151</v>
      </c>
      <c r="B19" s="23" t="s">
        <v>27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4153</v>
      </c>
      <c r="B21" s="23" t="s">
        <v>28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4161</v>
      </c>
      <c r="B23" s="23" t="s">
        <v>29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>
        <v>4171</v>
      </c>
      <c r="B25" s="23" t="s">
        <v>30</v>
      </c>
      <c r="C25" s="69"/>
      <c r="D25" s="23"/>
      <c r="E25" s="23"/>
      <c r="F25" s="23"/>
      <c r="G25" s="70">
        <f>C24*D24*F24</f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>
        <v>4185</v>
      </c>
      <c r="B27" s="23" t="s">
        <v>366</v>
      </c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/>
      <c r="B29" s="23"/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E30" s="63"/>
      <c r="F30" s="63" t="s">
        <v>391</v>
      </c>
      <c r="H30" s="93">
        <f>SUM(G3:G29)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3" zoomScale="75" workbookViewId="0">
      <selection activeCell="N12" sqref="N12"/>
    </sheetView>
  </sheetViews>
  <sheetFormatPr defaultColWidth="8.85546875" defaultRowHeight="17.25" x14ac:dyDescent="0.2"/>
  <cols>
    <col min="1" max="1" width="11" style="60" customWidth="1"/>
    <col min="2" max="2" width="30.7109375" style="15" customWidth="1"/>
    <col min="3" max="3" width="13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1.85546875" style="15" customWidth="1"/>
    <col min="8" max="8" width="12" style="61" customWidth="1"/>
    <col min="9" max="16384" width="8.85546875" style="15"/>
  </cols>
  <sheetData>
    <row r="1" spans="1:8" ht="44.2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227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4201</v>
      </c>
      <c r="B3" s="65" t="s">
        <v>31</v>
      </c>
      <c r="C3" s="66"/>
      <c r="D3" s="65"/>
      <c r="E3" s="65"/>
      <c r="F3" s="65"/>
      <c r="G3" s="67">
        <f t="shared" ref="G3:G31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4211</v>
      </c>
      <c r="B5" s="23" t="s">
        <v>32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4215</v>
      </c>
      <c r="B7" s="23" t="s">
        <v>33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4217</v>
      </c>
      <c r="B9" s="23" t="s">
        <v>34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4221</v>
      </c>
      <c r="B11" s="23" t="s">
        <v>35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4223</v>
      </c>
      <c r="B13" s="23" t="s">
        <v>36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4241</v>
      </c>
      <c r="B15" s="23" t="s">
        <v>37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4243</v>
      </c>
      <c r="B17" s="23" t="s">
        <v>61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4251</v>
      </c>
      <c r="B19" s="23" t="s">
        <v>62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4257</v>
      </c>
      <c r="B21" s="23" t="s">
        <v>63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4261</v>
      </c>
      <c r="B23" s="23" t="s">
        <v>236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>
        <v>4271</v>
      </c>
      <c r="B25" s="23" t="s">
        <v>237</v>
      </c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>
        <v>4275</v>
      </c>
      <c r="B27" s="23" t="s">
        <v>139</v>
      </c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>
        <v>4285</v>
      </c>
      <c r="B29" s="23" t="s">
        <v>366</v>
      </c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/>
      <c r="B30" s="23" t="s">
        <v>255</v>
      </c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A32" s="68"/>
      <c r="B32" s="23"/>
      <c r="C32" s="23"/>
      <c r="D32" s="23"/>
      <c r="E32" s="102"/>
      <c r="F32" s="102" t="s">
        <v>393</v>
      </c>
      <c r="G32" s="23"/>
      <c r="H32" s="103">
        <f>SUM(G3:G31)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3" zoomScale="75" workbookViewId="0">
      <selection activeCell="P13" sqref="P13"/>
    </sheetView>
  </sheetViews>
  <sheetFormatPr defaultColWidth="8.85546875" defaultRowHeight="17.25" x14ac:dyDescent="0.2"/>
  <cols>
    <col min="1" max="1" width="10.42578125" style="60" customWidth="1"/>
    <col min="2" max="2" width="39.140625" style="15" customWidth="1"/>
    <col min="3" max="3" width="14.425781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3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ht="29.25" customHeight="1" x14ac:dyDescent="0.2">
      <c r="A2" s="9" t="s">
        <v>245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4301</v>
      </c>
      <c r="B3" s="65" t="s">
        <v>238</v>
      </c>
      <c r="C3" s="66"/>
      <c r="D3" s="65"/>
      <c r="E3" s="65"/>
      <c r="F3" s="65"/>
      <c r="G3" s="67">
        <f t="shared" ref="G3:G31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4305</v>
      </c>
      <c r="B5" s="23" t="s">
        <v>239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 t="shared" si="0"/>
        <v>0</v>
      </c>
      <c r="H6" s="29"/>
    </row>
    <row r="7" spans="1:8" x14ac:dyDescent="0.2">
      <c r="A7" s="68">
        <v>4311</v>
      </c>
      <c r="B7" s="23" t="s">
        <v>168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4321</v>
      </c>
      <c r="B9" s="23" t="s">
        <v>69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4331</v>
      </c>
      <c r="B11" s="23" t="s">
        <v>183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4335</v>
      </c>
      <c r="B13" s="23" t="s">
        <v>184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4341</v>
      </c>
      <c r="B15" s="23" t="s">
        <v>185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29"/>
    </row>
    <row r="17" spans="1:8" x14ac:dyDescent="0.2">
      <c r="A17" s="68">
        <v>4351</v>
      </c>
      <c r="B17" s="23" t="s">
        <v>7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4361</v>
      </c>
      <c r="B19" s="23" t="s">
        <v>70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4363</v>
      </c>
      <c r="B21" s="23" t="s">
        <v>71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4371</v>
      </c>
      <c r="B23" s="23" t="s">
        <v>72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>
        <v>4375</v>
      </c>
      <c r="B25" s="23" t="s">
        <v>73</v>
      </c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68"/>
      <c r="B26" s="23"/>
      <c r="C26" s="69"/>
      <c r="D26" s="23"/>
      <c r="E26" s="23"/>
      <c r="F26" s="23"/>
      <c r="G26" s="70">
        <f t="shared" si="0"/>
        <v>0</v>
      </c>
      <c r="H26" s="29"/>
    </row>
    <row r="27" spans="1:8" x14ac:dyDescent="0.2">
      <c r="A27" s="68">
        <v>4383</v>
      </c>
      <c r="B27" s="23" t="s">
        <v>74</v>
      </c>
      <c r="C27" s="69"/>
      <c r="D27" s="23"/>
      <c r="E27" s="23"/>
      <c r="F27" s="23"/>
      <c r="G27" s="70">
        <f t="shared" si="0"/>
        <v>0</v>
      </c>
      <c r="H27" s="29"/>
    </row>
    <row r="28" spans="1:8" x14ac:dyDescent="0.2">
      <c r="A28" s="68"/>
      <c r="B28" s="23"/>
      <c r="C28" s="69"/>
      <c r="D28" s="23"/>
      <c r="E28" s="23"/>
      <c r="F28" s="23"/>
      <c r="G28" s="70">
        <f t="shared" si="0"/>
        <v>0</v>
      </c>
      <c r="H28" s="29"/>
    </row>
    <row r="29" spans="1:8" x14ac:dyDescent="0.2">
      <c r="A29" s="68">
        <v>4385</v>
      </c>
      <c r="B29" s="23" t="s">
        <v>366</v>
      </c>
      <c r="C29" s="69"/>
      <c r="D29" s="23"/>
      <c r="E29" s="23"/>
      <c r="F29" s="23"/>
      <c r="G29" s="70">
        <f t="shared" si="0"/>
        <v>0</v>
      </c>
      <c r="H29" s="29"/>
    </row>
    <row r="30" spans="1:8" x14ac:dyDescent="0.2">
      <c r="A30" s="68"/>
      <c r="B30" s="23"/>
      <c r="C30" s="69"/>
      <c r="D30" s="23"/>
      <c r="E30" s="23"/>
      <c r="F30" s="23"/>
      <c r="G30" s="70">
        <f t="shared" si="0"/>
        <v>0</v>
      </c>
      <c r="H30" s="29"/>
    </row>
    <row r="31" spans="1:8" x14ac:dyDescent="0.2">
      <c r="A31" s="68"/>
      <c r="B31" s="23"/>
      <c r="C31" s="69"/>
      <c r="D31" s="23"/>
      <c r="E31" s="23"/>
      <c r="F31" s="23"/>
      <c r="G31" s="70">
        <f t="shared" si="0"/>
        <v>0</v>
      </c>
      <c r="H31" s="29"/>
    </row>
    <row r="32" spans="1:8" x14ac:dyDescent="0.2">
      <c r="E32" s="63"/>
      <c r="F32" s="63" t="s">
        <v>392</v>
      </c>
      <c r="H32" s="93">
        <f>SUM(G3:G31)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="75" workbookViewId="0">
      <selection activeCell="N9" sqref="N9"/>
    </sheetView>
  </sheetViews>
  <sheetFormatPr defaultColWidth="8.85546875" defaultRowHeight="17.25" x14ac:dyDescent="0.2"/>
  <cols>
    <col min="1" max="1" width="15" style="12" customWidth="1"/>
    <col min="2" max="2" width="30.7109375" style="13" customWidth="1"/>
    <col min="3" max="3" width="9.7109375" style="13" customWidth="1"/>
    <col min="4" max="4" width="7.7109375" style="13" customWidth="1"/>
    <col min="5" max="5" width="6.7109375" style="13" customWidth="1"/>
    <col min="6" max="6" width="9.7109375" style="13" customWidth="1"/>
    <col min="7" max="7" width="10.7109375" style="13" customWidth="1"/>
    <col min="8" max="8" width="11.42578125" style="14" customWidth="1"/>
    <col min="9" max="16384" width="8.85546875" style="13"/>
  </cols>
  <sheetData>
    <row r="1" spans="1:9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  <c r="I1" s="15"/>
    </row>
    <row r="2" spans="1:9" x14ac:dyDescent="0.2">
      <c r="A2" s="9" t="s">
        <v>160</v>
      </c>
      <c r="B2" s="9"/>
      <c r="C2" s="9"/>
      <c r="D2" s="9"/>
      <c r="E2" s="9"/>
      <c r="F2" s="9"/>
      <c r="G2" s="9"/>
      <c r="H2" s="9"/>
      <c r="I2" s="15"/>
    </row>
    <row r="3" spans="1:9" x14ac:dyDescent="0.2">
      <c r="A3" s="64">
        <v>1201</v>
      </c>
      <c r="B3" s="65" t="s">
        <v>194</v>
      </c>
      <c r="C3" s="66"/>
      <c r="D3" s="65"/>
      <c r="E3" s="65"/>
      <c r="F3" s="65"/>
      <c r="G3" s="67">
        <f t="shared" ref="G3:G23" si="0">C3*D3*F3</f>
        <v>0</v>
      </c>
      <c r="H3" s="75"/>
      <c r="I3" s="15"/>
    </row>
    <row r="4" spans="1:9" x14ac:dyDescent="0.2">
      <c r="A4" s="68"/>
      <c r="B4" s="23" t="s">
        <v>195</v>
      </c>
      <c r="C4" s="69"/>
      <c r="D4" s="23"/>
      <c r="E4" s="23"/>
      <c r="F4" s="23"/>
      <c r="G4" s="70">
        <f t="shared" si="0"/>
        <v>0</v>
      </c>
      <c r="H4" s="76"/>
      <c r="I4" s="15"/>
    </row>
    <row r="5" spans="1:9" x14ac:dyDescent="0.2">
      <c r="A5" s="68"/>
      <c r="B5" s="23"/>
      <c r="C5" s="69"/>
      <c r="D5" s="23"/>
      <c r="E5" s="23"/>
      <c r="F5" s="23"/>
      <c r="G5" s="70">
        <f t="shared" si="0"/>
        <v>0</v>
      </c>
      <c r="H5" s="76"/>
      <c r="I5" s="15"/>
    </row>
    <row r="6" spans="1:9" x14ac:dyDescent="0.2">
      <c r="A6" s="68">
        <v>1211</v>
      </c>
      <c r="B6" s="23" t="s">
        <v>196</v>
      </c>
      <c r="C6" s="69"/>
      <c r="D6" s="23"/>
      <c r="E6" s="23"/>
      <c r="F6" s="23"/>
      <c r="G6" s="70">
        <f t="shared" si="0"/>
        <v>0</v>
      </c>
      <c r="H6" s="76"/>
      <c r="I6" s="15"/>
    </row>
    <row r="7" spans="1:9" x14ac:dyDescent="0.2">
      <c r="A7" s="68"/>
      <c r="B7" s="23"/>
      <c r="C7" s="69"/>
      <c r="D7" s="23"/>
      <c r="E7" s="23"/>
      <c r="F7" s="23"/>
      <c r="G7" s="70">
        <f t="shared" si="0"/>
        <v>0</v>
      </c>
      <c r="H7" s="76"/>
      <c r="I7" s="15"/>
    </row>
    <row r="8" spans="1:9" x14ac:dyDescent="0.2">
      <c r="A8" s="68"/>
      <c r="B8" s="23"/>
      <c r="C8" s="69"/>
      <c r="D8" s="23"/>
      <c r="E8" s="23"/>
      <c r="F8" s="23"/>
      <c r="G8" s="70">
        <f t="shared" si="0"/>
        <v>0</v>
      </c>
      <c r="H8" s="76"/>
      <c r="I8" s="15"/>
    </row>
    <row r="9" spans="1:9" x14ac:dyDescent="0.2">
      <c r="A9" s="68">
        <v>1221</v>
      </c>
      <c r="B9" s="23" t="s">
        <v>197</v>
      </c>
      <c r="C9" s="69"/>
      <c r="D9" s="23"/>
      <c r="E9" s="23"/>
      <c r="F9" s="23"/>
      <c r="G9" s="70">
        <f t="shared" si="0"/>
        <v>0</v>
      </c>
      <c r="H9" s="76"/>
      <c r="I9" s="15"/>
    </row>
    <row r="10" spans="1:9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76"/>
      <c r="I10" s="15"/>
    </row>
    <row r="11" spans="1:9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76"/>
      <c r="I11" s="15"/>
    </row>
    <row r="12" spans="1:9" x14ac:dyDescent="0.2">
      <c r="A12" s="68">
        <v>1231</v>
      </c>
      <c r="B12" s="23" t="s">
        <v>198</v>
      </c>
      <c r="C12" s="69"/>
      <c r="D12" s="23"/>
      <c r="E12" s="23"/>
      <c r="F12" s="23"/>
      <c r="G12" s="70">
        <f t="shared" si="0"/>
        <v>0</v>
      </c>
      <c r="H12" s="76"/>
      <c r="I12" s="15"/>
    </row>
    <row r="13" spans="1:9" x14ac:dyDescent="0.2">
      <c r="A13" s="68"/>
      <c r="B13" s="23"/>
      <c r="C13" s="69"/>
      <c r="D13" s="23"/>
      <c r="E13" s="23"/>
      <c r="F13" s="23"/>
      <c r="G13" s="70">
        <f t="shared" si="0"/>
        <v>0</v>
      </c>
      <c r="H13" s="76"/>
      <c r="I13" s="15"/>
    </row>
    <row r="14" spans="1:9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76"/>
      <c r="I14" s="15"/>
    </row>
    <row r="15" spans="1:9" x14ac:dyDescent="0.2">
      <c r="A15" s="68">
        <v>1251</v>
      </c>
      <c r="B15" s="23" t="s">
        <v>199</v>
      </c>
      <c r="C15" s="69"/>
      <c r="D15" s="23"/>
      <c r="E15" s="23"/>
      <c r="F15" s="23"/>
      <c r="G15" s="70">
        <f t="shared" si="0"/>
        <v>0</v>
      </c>
      <c r="H15" s="76"/>
      <c r="I15" s="15"/>
    </row>
    <row r="16" spans="1:9" x14ac:dyDescent="0.2">
      <c r="A16" s="68"/>
      <c r="B16" s="23"/>
      <c r="C16" s="69"/>
      <c r="D16" s="23"/>
      <c r="E16" s="23"/>
      <c r="F16" s="23"/>
      <c r="G16" s="70">
        <f t="shared" si="0"/>
        <v>0</v>
      </c>
      <c r="H16" s="76"/>
      <c r="I16" s="15"/>
    </row>
    <row r="17" spans="1:9" x14ac:dyDescent="0.2">
      <c r="A17" s="68"/>
      <c r="B17" s="23"/>
      <c r="C17" s="69"/>
      <c r="D17" s="23"/>
      <c r="E17" s="23"/>
      <c r="F17" s="23"/>
      <c r="G17" s="70">
        <f t="shared" si="0"/>
        <v>0</v>
      </c>
      <c r="H17" s="76"/>
      <c r="I17" s="15"/>
    </row>
    <row r="18" spans="1:9" x14ac:dyDescent="0.2">
      <c r="A18" s="68">
        <v>1271</v>
      </c>
      <c r="B18" s="23" t="s">
        <v>200</v>
      </c>
      <c r="C18" s="69"/>
      <c r="D18" s="23"/>
      <c r="E18" s="23"/>
      <c r="F18" s="23"/>
      <c r="G18" s="70">
        <f t="shared" si="0"/>
        <v>0</v>
      </c>
      <c r="H18" s="76"/>
      <c r="I18" s="15"/>
    </row>
    <row r="19" spans="1:9" x14ac:dyDescent="0.2">
      <c r="A19" s="68"/>
      <c r="B19" s="23"/>
      <c r="C19" s="69"/>
      <c r="D19" s="23"/>
      <c r="E19" s="23"/>
      <c r="F19" s="23"/>
      <c r="G19" s="70">
        <f t="shared" si="0"/>
        <v>0</v>
      </c>
      <c r="H19" s="76"/>
      <c r="I19" s="15"/>
    </row>
    <row r="20" spans="1:9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76"/>
      <c r="I20" s="15"/>
    </row>
    <row r="21" spans="1:9" x14ac:dyDescent="0.2">
      <c r="A21" s="68">
        <v>1285</v>
      </c>
      <c r="B21" s="23" t="s">
        <v>366</v>
      </c>
      <c r="C21" s="69"/>
      <c r="D21" s="23"/>
      <c r="E21" s="23"/>
      <c r="F21" s="23"/>
      <c r="G21" s="70">
        <f t="shared" si="0"/>
        <v>0</v>
      </c>
      <c r="H21" s="76"/>
      <c r="I21" s="15"/>
    </row>
    <row r="22" spans="1:9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76"/>
      <c r="I22" s="15"/>
    </row>
    <row r="23" spans="1:9" x14ac:dyDescent="0.2">
      <c r="A23" s="68"/>
      <c r="B23" s="23"/>
      <c r="C23" s="69"/>
      <c r="D23" s="23"/>
      <c r="E23" s="23"/>
      <c r="F23" s="23"/>
      <c r="G23" s="70">
        <f t="shared" si="0"/>
        <v>0</v>
      </c>
      <c r="H23" s="76"/>
      <c r="I23" s="15"/>
    </row>
    <row r="24" spans="1:9" x14ac:dyDescent="0.2">
      <c r="A24" s="71"/>
      <c r="B24" s="72"/>
      <c r="C24" s="73"/>
      <c r="D24" s="72"/>
      <c r="E24" s="72"/>
      <c r="F24" s="74" t="s">
        <v>367</v>
      </c>
      <c r="G24" s="72"/>
      <c r="H24" s="77">
        <f>SUM(G3:G23)</f>
        <v>0</v>
      </c>
      <c r="I24" s="15"/>
    </row>
    <row r="25" spans="1:9" x14ac:dyDescent="0.2">
      <c r="A25" s="60"/>
      <c r="B25" s="15"/>
      <c r="C25" s="15"/>
      <c r="D25" s="15"/>
      <c r="E25" s="15"/>
      <c r="F25" s="15"/>
      <c r="G25" s="15"/>
      <c r="H25" s="61"/>
      <c r="I25" s="15"/>
    </row>
    <row r="26" spans="1:9" x14ac:dyDescent="0.2">
      <c r="A26" s="60"/>
      <c r="B26" s="15"/>
      <c r="C26" s="15"/>
      <c r="D26" s="15"/>
      <c r="E26" s="15"/>
      <c r="F26" s="15"/>
      <c r="G26" s="15"/>
      <c r="H26" s="61"/>
      <c r="I26" s="15"/>
    </row>
    <row r="27" spans="1:9" x14ac:dyDescent="0.2">
      <c r="A27" s="60"/>
      <c r="B27" s="15"/>
      <c r="C27" s="15"/>
      <c r="D27" s="15"/>
      <c r="E27" s="15"/>
      <c r="F27" s="15"/>
      <c r="G27" s="15"/>
      <c r="H27" s="61"/>
      <c r="I27" s="15"/>
    </row>
    <row r="28" spans="1:9" x14ac:dyDescent="0.2">
      <c r="A28" s="60"/>
      <c r="B28" s="15"/>
      <c r="C28" s="15"/>
      <c r="D28" s="15"/>
      <c r="E28" s="15"/>
      <c r="F28" s="15"/>
      <c r="G28" s="15"/>
      <c r="H28" s="61"/>
      <c r="I28" s="15"/>
    </row>
    <row r="29" spans="1:9" x14ac:dyDescent="0.2">
      <c r="A29" s="60"/>
      <c r="B29" s="15"/>
      <c r="C29" s="15"/>
      <c r="D29" s="15"/>
      <c r="E29" s="15"/>
      <c r="F29" s="15"/>
      <c r="G29" s="15"/>
      <c r="H29" s="61"/>
      <c r="I29" s="15"/>
    </row>
    <row r="30" spans="1:9" x14ac:dyDescent="0.2">
      <c r="A30" s="60"/>
      <c r="B30" s="15"/>
      <c r="C30" s="15"/>
      <c r="D30" s="15"/>
      <c r="E30" s="15"/>
      <c r="F30" s="15"/>
      <c r="G30" s="15"/>
      <c r="H30" s="61"/>
      <c r="I30" s="15"/>
    </row>
    <row r="31" spans="1:9" x14ac:dyDescent="0.2">
      <c r="A31" s="60"/>
      <c r="B31" s="15"/>
      <c r="C31" s="15"/>
      <c r="D31" s="15"/>
      <c r="E31" s="15"/>
      <c r="F31" s="15"/>
      <c r="G31" s="15"/>
      <c r="H31" s="61"/>
      <c r="I31" s="15"/>
    </row>
    <row r="32" spans="1:9" x14ac:dyDescent="0.2">
      <c r="A32" s="60"/>
      <c r="B32" s="15"/>
      <c r="C32" s="15"/>
      <c r="D32" s="15"/>
      <c r="E32" s="15"/>
      <c r="F32" s="15"/>
      <c r="G32" s="15"/>
      <c r="H32" s="61"/>
      <c r="I32" s="15"/>
    </row>
    <row r="33" spans="1:9" x14ac:dyDescent="0.2">
      <c r="A33" s="60"/>
      <c r="B33" s="15"/>
      <c r="C33" s="15"/>
      <c r="D33" s="15"/>
      <c r="E33" s="15"/>
      <c r="F33" s="15"/>
      <c r="G33" s="15"/>
      <c r="H33" s="61"/>
      <c r="I33" s="15"/>
    </row>
    <row r="34" spans="1:9" x14ac:dyDescent="0.2">
      <c r="A34" s="60"/>
      <c r="B34" s="15"/>
      <c r="C34" s="15"/>
      <c r="D34" s="15"/>
      <c r="E34" s="15"/>
      <c r="F34" s="15"/>
      <c r="G34" s="15"/>
      <c r="H34" s="61"/>
      <c r="I34" s="15"/>
    </row>
    <row r="35" spans="1:9" x14ac:dyDescent="0.2">
      <c r="A35" s="60"/>
      <c r="B35" s="15"/>
      <c r="C35" s="15"/>
      <c r="D35" s="15"/>
      <c r="E35" s="15"/>
      <c r="F35" s="15"/>
      <c r="G35" s="15"/>
      <c r="H35" s="61"/>
      <c r="I35" s="15"/>
    </row>
    <row r="36" spans="1:9" x14ac:dyDescent="0.2">
      <c r="A36" s="60"/>
      <c r="B36" s="15"/>
      <c r="C36" s="15"/>
      <c r="D36" s="15"/>
      <c r="E36" s="15"/>
      <c r="F36" s="15"/>
      <c r="G36" s="15"/>
      <c r="H36" s="61"/>
      <c r="I36" s="15"/>
    </row>
    <row r="37" spans="1:9" x14ac:dyDescent="0.2">
      <c r="A37" s="60"/>
      <c r="B37" s="15"/>
      <c r="C37" s="15"/>
      <c r="D37" s="15"/>
      <c r="E37" s="15"/>
      <c r="F37" s="15"/>
      <c r="G37" s="15"/>
      <c r="H37" s="61"/>
      <c r="I37" s="15"/>
    </row>
    <row r="38" spans="1:9" x14ac:dyDescent="0.2">
      <c r="A38" s="60"/>
      <c r="B38" s="15"/>
      <c r="C38" s="15"/>
      <c r="D38" s="15"/>
      <c r="E38" s="15"/>
      <c r="F38" s="15"/>
      <c r="G38" s="15"/>
      <c r="H38" s="61"/>
      <c r="I38" s="15"/>
    </row>
    <row r="39" spans="1:9" x14ac:dyDescent="0.2">
      <c r="A39" s="60"/>
      <c r="B39" s="15"/>
      <c r="C39" s="15"/>
      <c r="D39" s="15"/>
      <c r="E39" s="15"/>
      <c r="F39" s="15"/>
      <c r="G39" s="15"/>
      <c r="H39" s="61"/>
      <c r="I39" s="15"/>
    </row>
    <row r="40" spans="1:9" x14ac:dyDescent="0.2">
      <c r="A40" s="60"/>
      <c r="B40" s="15"/>
      <c r="C40" s="15"/>
      <c r="D40" s="15"/>
      <c r="E40" s="15"/>
      <c r="F40" s="15"/>
      <c r="G40" s="15"/>
      <c r="H40" s="61"/>
      <c r="I40" s="15"/>
    </row>
    <row r="41" spans="1:9" x14ac:dyDescent="0.2">
      <c r="A41" s="60"/>
      <c r="B41" s="15"/>
      <c r="C41" s="15"/>
      <c r="D41" s="15"/>
      <c r="E41" s="15"/>
      <c r="F41" s="15"/>
      <c r="G41" s="15"/>
      <c r="H41" s="61"/>
      <c r="I41" s="15"/>
    </row>
    <row r="42" spans="1:9" x14ac:dyDescent="0.2">
      <c r="A42" s="60"/>
      <c r="B42" s="15"/>
      <c r="C42" s="15"/>
      <c r="D42" s="15"/>
      <c r="E42" s="15"/>
      <c r="F42" s="15"/>
      <c r="G42" s="15"/>
      <c r="H42" s="61"/>
      <c r="I42" s="15"/>
    </row>
    <row r="43" spans="1:9" x14ac:dyDescent="0.2">
      <c r="A43" s="60"/>
      <c r="B43" s="15"/>
      <c r="C43" s="15"/>
      <c r="D43" s="15"/>
      <c r="E43" s="15"/>
      <c r="F43" s="15"/>
      <c r="G43" s="15"/>
      <c r="H43" s="61"/>
      <c r="I43" s="15"/>
    </row>
    <row r="44" spans="1:9" x14ac:dyDescent="0.2">
      <c r="A44" s="60"/>
      <c r="B44" s="15"/>
      <c r="C44" s="15"/>
      <c r="D44" s="15"/>
      <c r="E44" s="15"/>
      <c r="F44" s="15"/>
      <c r="G44" s="15"/>
      <c r="H44" s="61"/>
      <c r="I44" s="15"/>
    </row>
    <row r="45" spans="1:9" x14ac:dyDescent="0.2">
      <c r="A45" s="60"/>
      <c r="B45" s="15"/>
      <c r="C45" s="15"/>
      <c r="D45" s="15"/>
      <c r="E45" s="15"/>
      <c r="F45" s="15"/>
      <c r="G45" s="15"/>
      <c r="H45" s="61"/>
      <c r="I45" s="15"/>
    </row>
    <row r="46" spans="1:9" x14ac:dyDescent="0.2">
      <c r="A46" s="60"/>
      <c r="B46" s="15"/>
      <c r="C46" s="15"/>
      <c r="D46" s="15"/>
      <c r="E46" s="15"/>
      <c r="F46" s="15"/>
      <c r="G46" s="15"/>
      <c r="H46" s="61"/>
      <c r="I46" s="15"/>
    </row>
    <row r="47" spans="1:9" x14ac:dyDescent="0.2">
      <c r="A47" s="60"/>
      <c r="B47" s="15"/>
      <c r="C47" s="15"/>
      <c r="D47" s="15"/>
      <c r="E47" s="15"/>
      <c r="F47" s="15"/>
      <c r="G47" s="15"/>
      <c r="H47" s="61"/>
      <c r="I47" s="15"/>
    </row>
    <row r="48" spans="1:9" x14ac:dyDescent="0.2">
      <c r="A48" s="60"/>
      <c r="B48" s="15"/>
      <c r="C48" s="15"/>
      <c r="D48" s="15"/>
      <c r="E48" s="15"/>
      <c r="F48" s="15"/>
      <c r="G48" s="15"/>
      <c r="H48" s="61"/>
      <c r="I48" s="15"/>
    </row>
    <row r="49" spans="1:9" x14ac:dyDescent="0.2">
      <c r="A49" s="60"/>
      <c r="B49" s="15"/>
      <c r="C49" s="15"/>
      <c r="D49" s="15"/>
      <c r="E49" s="15"/>
      <c r="F49" s="15"/>
      <c r="G49" s="15"/>
      <c r="H49" s="61"/>
      <c r="I49" s="15"/>
    </row>
    <row r="50" spans="1:9" x14ac:dyDescent="0.2">
      <c r="A50" s="60"/>
      <c r="B50" s="15"/>
      <c r="C50" s="15"/>
      <c r="D50" s="15"/>
      <c r="E50" s="15"/>
      <c r="F50" s="15"/>
      <c r="G50" s="15"/>
      <c r="H50" s="61"/>
      <c r="I50" s="15"/>
    </row>
    <row r="51" spans="1:9" x14ac:dyDescent="0.2">
      <c r="A51" s="60"/>
      <c r="B51" s="15"/>
      <c r="C51" s="15"/>
      <c r="D51" s="15"/>
      <c r="E51" s="15"/>
      <c r="F51" s="15"/>
      <c r="G51" s="15"/>
      <c r="H51" s="61"/>
      <c r="I51" s="15"/>
    </row>
    <row r="52" spans="1:9" x14ac:dyDescent="0.2">
      <c r="A52" s="60"/>
      <c r="B52" s="15"/>
      <c r="C52" s="15"/>
      <c r="D52" s="15"/>
      <c r="E52" s="15"/>
      <c r="F52" s="15"/>
      <c r="G52" s="15"/>
      <c r="H52" s="61"/>
      <c r="I52" s="15"/>
    </row>
    <row r="53" spans="1:9" x14ac:dyDescent="0.2">
      <c r="A53" s="60"/>
      <c r="B53" s="15"/>
      <c r="C53" s="15"/>
      <c r="D53" s="15"/>
      <c r="E53" s="15"/>
      <c r="F53" s="15"/>
      <c r="G53" s="15"/>
      <c r="H53" s="61"/>
      <c r="I53" s="15"/>
    </row>
    <row r="54" spans="1:9" x14ac:dyDescent="0.2">
      <c r="A54" s="60"/>
      <c r="B54" s="15"/>
      <c r="C54" s="15"/>
      <c r="D54" s="15"/>
      <c r="E54" s="15"/>
      <c r="F54" s="15"/>
      <c r="G54" s="15"/>
      <c r="H54" s="61"/>
      <c r="I54" s="15"/>
    </row>
    <row r="55" spans="1:9" x14ac:dyDescent="0.2">
      <c r="A55" s="60"/>
      <c r="B55" s="15"/>
      <c r="C55" s="15"/>
      <c r="D55" s="15"/>
      <c r="E55" s="15"/>
      <c r="F55" s="15"/>
      <c r="G55" s="15"/>
      <c r="H55" s="61"/>
      <c r="I55" s="15"/>
    </row>
    <row r="56" spans="1:9" x14ac:dyDescent="0.2">
      <c r="A56" s="60"/>
      <c r="B56" s="15"/>
      <c r="C56" s="15"/>
      <c r="D56" s="15"/>
      <c r="E56" s="15"/>
      <c r="F56" s="15"/>
      <c r="G56" s="15"/>
      <c r="H56" s="61"/>
      <c r="I56" s="15"/>
    </row>
    <row r="57" spans="1:9" x14ac:dyDescent="0.2">
      <c r="A57" s="60"/>
      <c r="B57" s="15"/>
      <c r="C57" s="15"/>
      <c r="D57" s="15"/>
      <c r="E57" s="15"/>
      <c r="F57" s="15"/>
      <c r="G57" s="15"/>
      <c r="H57" s="61"/>
      <c r="I57" s="15"/>
    </row>
    <row r="58" spans="1:9" x14ac:dyDescent="0.2">
      <c r="A58" s="60"/>
      <c r="B58" s="15"/>
      <c r="C58" s="15"/>
      <c r="D58" s="15"/>
      <c r="E58" s="15"/>
      <c r="F58" s="15"/>
      <c r="G58" s="15"/>
      <c r="H58" s="61"/>
      <c r="I58" s="15"/>
    </row>
    <row r="59" spans="1:9" x14ac:dyDescent="0.2">
      <c r="A59" s="60"/>
      <c r="B59" s="15"/>
      <c r="C59" s="15"/>
      <c r="D59" s="15"/>
      <c r="E59" s="15"/>
      <c r="F59" s="15"/>
      <c r="G59" s="15"/>
      <c r="H59" s="61"/>
      <c r="I59" s="15"/>
    </row>
    <row r="60" spans="1:9" x14ac:dyDescent="0.2">
      <c r="A60" s="60"/>
      <c r="B60" s="15"/>
      <c r="C60" s="15"/>
      <c r="D60" s="15"/>
      <c r="E60" s="15"/>
      <c r="F60" s="15"/>
      <c r="G60" s="15"/>
      <c r="H60" s="61"/>
      <c r="I60" s="15"/>
    </row>
    <row r="61" spans="1:9" x14ac:dyDescent="0.2">
      <c r="A61" s="60"/>
      <c r="B61" s="15"/>
      <c r="C61" s="15"/>
      <c r="D61" s="15"/>
      <c r="E61" s="15"/>
      <c r="F61" s="15"/>
      <c r="G61" s="15"/>
      <c r="H61" s="61"/>
      <c r="I61" s="15"/>
    </row>
    <row r="62" spans="1:9" x14ac:dyDescent="0.2">
      <c r="A62" s="60"/>
      <c r="B62" s="15"/>
      <c r="C62" s="15"/>
      <c r="D62" s="15"/>
      <c r="E62" s="15"/>
      <c r="F62" s="15"/>
      <c r="G62" s="15"/>
      <c r="H62" s="61"/>
      <c r="I62" s="15"/>
    </row>
    <row r="63" spans="1:9" x14ac:dyDescent="0.2">
      <c r="A63" s="60"/>
      <c r="B63" s="15"/>
      <c r="C63" s="15"/>
      <c r="D63" s="15"/>
      <c r="E63" s="15"/>
      <c r="F63" s="15"/>
      <c r="G63" s="15"/>
      <c r="H63" s="61"/>
      <c r="I63" s="15"/>
    </row>
    <row r="64" spans="1:9" x14ac:dyDescent="0.2">
      <c r="A64" s="60"/>
      <c r="B64" s="15"/>
      <c r="C64" s="15"/>
      <c r="D64" s="15"/>
      <c r="E64" s="15"/>
      <c r="F64" s="15"/>
      <c r="G64" s="15"/>
      <c r="H64" s="61"/>
      <c r="I64" s="15"/>
    </row>
    <row r="65" spans="1:9" x14ac:dyDescent="0.2">
      <c r="A65" s="60"/>
      <c r="B65" s="15"/>
      <c r="C65" s="15"/>
      <c r="D65" s="15"/>
      <c r="E65" s="15"/>
      <c r="F65" s="15"/>
      <c r="G65" s="15"/>
      <c r="H65" s="61"/>
      <c r="I65" s="15"/>
    </row>
    <row r="66" spans="1:9" x14ac:dyDescent="0.2">
      <c r="A66" s="60"/>
      <c r="B66" s="15"/>
      <c r="C66" s="15"/>
      <c r="D66" s="15"/>
      <c r="E66" s="15"/>
      <c r="F66" s="15"/>
      <c r="G66" s="15"/>
      <c r="H66" s="61"/>
      <c r="I66" s="15"/>
    </row>
    <row r="67" spans="1:9" x14ac:dyDescent="0.2">
      <c r="A67" s="60"/>
      <c r="B67" s="15"/>
      <c r="C67" s="15"/>
      <c r="D67" s="15"/>
      <c r="E67" s="15"/>
      <c r="F67" s="15"/>
      <c r="G67" s="15"/>
      <c r="H67" s="61"/>
      <c r="I67" s="15"/>
    </row>
    <row r="68" spans="1:9" x14ac:dyDescent="0.2">
      <c r="A68" s="60"/>
      <c r="B68" s="15"/>
      <c r="C68" s="15"/>
      <c r="D68" s="15"/>
      <c r="E68" s="15"/>
      <c r="F68" s="15"/>
      <c r="G68" s="15"/>
      <c r="H68" s="61"/>
      <c r="I68" s="15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workbookViewId="0">
      <selection activeCell="Q15" sqref="Q15"/>
    </sheetView>
  </sheetViews>
  <sheetFormatPr defaultColWidth="8.85546875" defaultRowHeight="17.25" x14ac:dyDescent="0.2"/>
  <cols>
    <col min="1" max="1" width="13" style="60" customWidth="1"/>
    <col min="2" max="2" width="30.7109375" style="15" customWidth="1"/>
    <col min="3" max="3" width="14.8554687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4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291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4401</v>
      </c>
      <c r="B3" s="65" t="s">
        <v>291</v>
      </c>
      <c r="C3" s="66"/>
      <c r="D3" s="65"/>
      <c r="E3" s="65"/>
      <c r="F3" s="65"/>
      <c r="G3" s="67">
        <f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>C4*D4*F4</f>
        <v>0</v>
      </c>
      <c r="H4" s="29"/>
    </row>
    <row r="5" spans="1:8" x14ac:dyDescent="0.2">
      <c r="C5" s="62"/>
      <c r="E5" s="63"/>
      <c r="F5" s="63" t="s">
        <v>394</v>
      </c>
      <c r="H5" s="93">
        <f>SUM(G3:G4)</f>
        <v>0</v>
      </c>
    </row>
    <row r="6" spans="1:8" x14ac:dyDescent="0.2">
      <c r="C6" s="62"/>
    </row>
    <row r="7" spans="1:8" x14ac:dyDescent="0.2">
      <c r="C7" s="62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workbookViewId="0">
      <selection activeCell="Q14" sqref="Q14"/>
    </sheetView>
  </sheetViews>
  <sheetFormatPr defaultColWidth="8.85546875" defaultRowHeight="17.25" x14ac:dyDescent="0.2"/>
  <cols>
    <col min="1" max="1" width="12.42578125" style="60" customWidth="1"/>
    <col min="2" max="2" width="30.7109375" style="15" customWidth="1"/>
    <col min="3" max="3" width="13.285156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5.2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293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5501</v>
      </c>
      <c r="B3" s="65" t="s">
        <v>75</v>
      </c>
      <c r="C3" s="66"/>
      <c r="D3" s="65"/>
      <c r="E3" s="65"/>
      <c r="F3" s="65"/>
      <c r="G3" s="67">
        <f t="shared" ref="G3:G13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5502</v>
      </c>
      <c r="B5" s="23" t="s">
        <v>76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>C5*D5*F5</f>
        <v>0</v>
      </c>
      <c r="H6" s="29"/>
    </row>
    <row r="7" spans="1:8" x14ac:dyDescent="0.2">
      <c r="A7" s="68">
        <v>5503</v>
      </c>
      <c r="B7" s="23" t="s">
        <v>146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5504</v>
      </c>
      <c r="B9" s="23" t="s">
        <v>361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5585</v>
      </c>
      <c r="B11" s="23" t="s">
        <v>366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/>
      <c r="B13" s="23"/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23"/>
      <c r="D14" s="23"/>
      <c r="E14" s="102"/>
      <c r="F14" s="102" t="s">
        <v>395</v>
      </c>
      <c r="G14" s="23"/>
      <c r="H14" s="103">
        <f>SUM(G3:G13)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7" zoomScale="75" workbookViewId="0">
      <selection activeCell="M7" sqref="M7"/>
    </sheetView>
  </sheetViews>
  <sheetFormatPr defaultColWidth="8.85546875" defaultRowHeight="17.25" x14ac:dyDescent="0.2"/>
  <cols>
    <col min="1" max="1" width="13.28515625" style="60" customWidth="1"/>
    <col min="2" max="2" width="34.28515625" style="15" customWidth="1"/>
    <col min="3" max="3" width="10.425781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0.7109375" style="15" customWidth="1"/>
    <col min="8" max="8" width="10.7109375" style="61" customWidth="1"/>
    <col min="9" max="16384" width="8.85546875" style="15"/>
  </cols>
  <sheetData>
    <row r="1" spans="1:8" ht="38.2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294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5701</v>
      </c>
      <c r="B3" s="65" t="s">
        <v>363</v>
      </c>
      <c r="C3" s="66"/>
      <c r="D3" s="65"/>
      <c r="E3" s="65"/>
      <c r="F3" s="65"/>
      <c r="G3" s="67">
        <f t="shared" ref="G3:G25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5702</v>
      </c>
      <c r="B5" s="23" t="s">
        <v>364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>C5*D5*F5</f>
        <v>0</v>
      </c>
      <c r="H6" s="29"/>
    </row>
    <row r="7" spans="1:8" x14ac:dyDescent="0.2">
      <c r="A7" s="68">
        <v>5703</v>
      </c>
      <c r="B7" s="23" t="s">
        <v>365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5704</v>
      </c>
      <c r="B9" s="23" t="s">
        <v>153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5705</v>
      </c>
      <c r="B11" s="23" t="s">
        <v>154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5706</v>
      </c>
      <c r="B13" s="23" t="s">
        <v>155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5707</v>
      </c>
      <c r="B15" s="23" t="s">
        <v>18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>C15*D15*F15</f>
        <v>0</v>
      </c>
      <c r="H16" s="29"/>
    </row>
    <row r="17" spans="1:8" x14ac:dyDescent="0.2">
      <c r="A17" s="68">
        <v>5708</v>
      </c>
      <c r="B17" s="23" t="s">
        <v>91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5709</v>
      </c>
      <c r="B19" s="23" t="s">
        <v>92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5710</v>
      </c>
      <c r="B21" s="23" t="s">
        <v>93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5785</v>
      </c>
      <c r="B23" s="23" t="s">
        <v>366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 t="s">
        <v>298</v>
      </c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71"/>
      <c r="B26" s="72"/>
      <c r="C26" s="72"/>
      <c r="D26" s="72"/>
      <c r="E26" s="74"/>
      <c r="F26" s="74" t="s">
        <v>396</v>
      </c>
      <c r="G26" s="72"/>
      <c r="H26" s="77">
        <f>SUM(G3:G25)</f>
        <v>0</v>
      </c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75" zoomScaleNormal="75" workbookViewId="0">
      <selection activeCell="N9" sqref="N9"/>
    </sheetView>
  </sheetViews>
  <sheetFormatPr defaultColWidth="8.85546875" defaultRowHeight="17.25" x14ac:dyDescent="0.2"/>
  <cols>
    <col min="1" max="1" width="11.28515625" style="60" customWidth="1"/>
    <col min="2" max="2" width="30.7109375" style="15" customWidth="1"/>
    <col min="3" max="3" width="11.42578125" style="15" customWidth="1"/>
    <col min="4" max="4" width="7.7109375" style="15" customWidth="1"/>
    <col min="5" max="5" width="6.7109375" style="15" customWidth="1"/>
    <col min="6" max="6" width="9.7109375" style="15" customWidth="1"/>
    <col min="7" max="7" width="11.28515625" style="15" customWidth="1"/>
    <col min="8" max="8" width="12.7109375" style="61" customWidth="1"/>
    <col min="9" max="16384" width="8.85546875" style="15"/>
  </cols>
  <sheetData>
    <row r="1" spans="1:8" ht="31.5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295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5801</v>
      </c>
      <c r="B3" s="65" t="s">
        <v>94</v>
      </c>
      <c r="C3" s="66"/>
      <c r="D3" s="65"/>
      <c r="E3" s="65"/>
      <c r="F3" s="65"/>
      <c r="G3" s="67">
        <f t="shared" ref="G3:G25" si="0">C3*D3*F3</f>
        <v>0</v>
      </c>
      <c r="H3" s="91"/>
    </row>
    <row r="4" spans="1:8" x14ac:dyDescent="0.2">
      <c r="A4" s="68"/>
      <c r="B4" s="23"/>
      <c r="C4" s="69"/>
      <c r="D4" s="23"/>
      <c r="E4" s="23"/>
      <c r="F4" s="23"/>
      <c r="G4" s="70">
        <f t="shared" si="0"/>
        <v>0</v>
      </c>
      <c r="H4" s="29"/>
    </row>
    <row r="5" spans="1:8" x14ac:dyDescent="0.2">
      <c r="A5" s="68">
        <v>5811</v>
      </c>
      <c r="B5" s="23" t="s">
        <v>95</v>
      </c>
      <c r="C5" s="69"/>
      <c r="D5" s="23"/>
      <c r="E5" s="23"/>
      <c r="F5" s="23"/>
      <c r="G5" s="70">
        <f t="shared" si="0"/>
        <v>0</v>
      </c>
      <c r="H5" s="29"/>
    </row>
    <row r="6" spans="1:8" x14ac:dyDescent="0.2">
      <c r="A6" s="68"/>
      <c r="B6" s="23"/>
      <c r="C6" s="69"/>
      <c r="D6" s="23"/>
      <c r="E6" s="23"/>
      <c r="F6" s="23"/>
      <c r="G6" s="70">
        <f>C5*D5*F5</f>
        <v>0</v>
      </c>
      <c r="H6" s="29"/>
    </row>
    <row r="7" spans="1:8" x14ac:dyDescent="0.2">
      <c r="A7" s="68">
        <v>5821</v>
      </c>
      <c r="B7" s="23" t="s">
        <v>96</v>
      </c>
      <c r="C7" s="69"/>
      <c r="D7" s="23"/>
      <c r="E7" s="23"/>
      <c r="F7" s="23"/>
      <c r="G7" s="70">
        <f t="shared" si="0"/>
        <v>0</v>
      </c>
      <c r="H7" s="29"/>
    </row>
    <row r="8" spans="1:8" x14ac:dyDescent="0.2">
      <c r="A8" s="68"/>
      <c r="B8" s="23"/>
      <c r="C8" s="69"/>
      <c r="D8" s="23"/>
      <c r="E8" s="23"/>
      <c r="F8" s="23"/>
      <c r="G8" s="70">
        <f t="shared" si="0"/>
        <v>0</v>
      </c>
      <c r="H8" s="29"/>
    </row>
    <row r="9" spans="1:8" x14ac:dyDescent="0.2">
      <c r="A9" s="68">
        <v>5835</v>
      </c>
      <c r="B9" s="23" t="s">
        <v>97</v>
      </c>
      <c r="C9" s="69"/>
      <c r="D9" s="23"/>
      <c r="E9" s="23"/>
      <c r="F9" s="23"/>
      <c r="G9" s="70">
        <f t="shared" si="0"/>
        <v>0</v>
      </c>
      <c r="H9" s="29"/>
    </row>
    <row r="10" spans="1:8" x14ac:dyDescent="0.2">
      <c r="A10" s="68"/>
      <c r="B10" s="23"/>
      <c r="C10" s="69"/>
      <c r="D10" s="23"/>
      <c r="E10" s="23"/>
      <c r="F10" s="23"/>
      <c r="G10" s="70">
        <f t="shared" si="0"/>
        <v>0</v>
      </c>
      <c r="H10" s="29"/>
    </row>
    <row r="11" spans="1:8" x14ac:dyDescent="0.2">
      <c r="A11" s="68">
        <v>5841</v>
      </c>
      <c r="B11" s="23" t="s">
        <v>383</v>
      </c>
      <c r="C11" s="69"/>
      <c r="D11" s="23"/>
      <c r="E11" s="23"/>
      <c r="F11" s="23"/>
      <c r="G11" s="70">
        <f t="shared" si="0"/>
        <v>0</v>
      </c>
      <c r="H11" s="29"/>
    </row>
    <row r="12" spans="1:8" x14ac:dyDescent="0.2">
      <c r="A12" s="68"/>
      <c r="B12" s="23"/>
      <c r="C12" s="69"/>
      <c r="D12" s="23"/>
      <c r="E12" s="23"/>
      <c r="F12" s="23"/>
      <c r="G12" s="70">
        <f t="shared" si="0"/>
        <v>0</v>
      </c>
      <c r="H12" s="29"/>
    </row>
    <row r="13" spans="1:8" x14ac:dyDescent="0.2">
      <c r="A13" s="68">
        <v>5851</v>
      </c>
      <c r="B13" s="23" t="s">
        <v>98</v>
      </c>
      <c r="C13" s="69"/>
      <c r="D13" s="23"/>
      <c r="E13" s="23"/>
      <c r="F13" s="23"/>
      <c r="G13" s="70">
        <f t="shared" si="0"/>
        <v>0</v>
      </c>
      <c r="H13" s="29"/>
    </row>
    <row r="14" spans="1:8" x14ac:dyDescent="0.2">
      <c r="A14" s="68"/>
      <c r="B14" s="23"/>
      <c r="C14" s="69"/>
      <c r="D14" s="23"/>
      <c r="E14" s="23"/>
      <c r="F14" s="23"/>
      <c r="G14" s="70">
        <f t="shared" si="0"/>
        <v>0</v>
      </c>
      <c r="H14" s="29"/>
    </row>
    <row r="15" spans="1:8" x14ac:dyDescent="0.2">
      <c r="A15" s="68">
        <v>5855</v>
      </c>
      <c r="B15" s="23" t="s">
        <v>99</v>
      </c>
      <c r="C15" s="69"/>
      <c r="D15" s="23"/>
      <c r="E15" s="23"/>
      <c r="F15" s="23"/>
      <c r="G15" s="70">
        <f t="shared" si="0"/>
        <v>0</v>
      </c>
      <c r="H15" s="29"/>
    </row>
    <row r="16" spans="1:8" x14ac:dyDescent="0.2">
      <c r="A16" s="68"/>
      <c r="B16" s="23"/>
      <c r="C16" s="69"/>
      <c r="D16" s="23"/>
      <c r="E16" s="23"/>
      <c r="F16" s="23"/>
      <c r="G16" s="70">
        <f>C15*D15*F15</f>
        <v>0</v>
      </c>
      <c r="H16" s="29"/>
    </row>
    <row r="17" spans="1:8" x14ac:dyDescent="0.2">
      <c r="A17" s="68">
        <v>5861</v>
      </c>
      <c r="B17" s="23" t="s">
        <v>100</v>
      </c>
      <c r="C17" s="69"/>
      <c r="D17" s="23"/>
      <c r="E17" s="23"/>
      <c r="F17" s="23"/>
      <c r="G17" s="70">
        <f t="shared" si="0"/>
        <v>0</v>
      </c>
      <c r="H17" s="29"/>
    </row>
    <row r="18" spans="1:8" x14ac:dyDescent="0.2">
      <c r="A18" s="68"/>
      <c r="B18" s="23"/>
      <c r="C18" s="69"/>
      <c r="D18" s="23"/>
      <c r="E18" s="23"/>
      <c r="F18" s="23"/>
      <c r="G18" s="70">
        <f t="shared" si="0"/>
        <v>0</v>
      </c>
      <c r="H18" s="29"/>
    </row>
    <row r="19" spans="1:8" x14ac:dyDescent="0.2">
      <c r="A19" s="68">
        <v>5871</v>
      </c>
      <c r="B19" s="23" t="s">
        <v>340</v>
      </c>
      <c r="C19" s="69"/>
      <c r="D19" s="23"/>
      <c r="E19" s="23"/>
      <c r="F19" s="23"/>
      <c r="G19" s="70">
        <f t="shared" si="0"/>
        <v>0</v>
      </c>
      <c r="H19" s="29"/>
    </row>
    <row r="20" spans="1:8" x14ac:dyDescent="0.2">
      <c r="A20" s="68"/>
      <c r="B20" s="23"/>
      <c r="C20" s="69"/>
      <c r="D20" s="23"/>
      <c r="E20" s="23"/>
      <c r="F20" s="23"/>
      <c r="G20" s="70">
        <f t="shared" si="0"/>
        <v>0</v>
      </c>
      <c r="H20" s="29"/>
    </row>
    <row r="21" spans="1:8" x14ac:dyDescent="0.2">
      <c r="A21" s="68">
        <v>5875</v>
      </c>
      <c r="B21" s="23" t="s">
        <v>101</v>
      </c>
      <c r="C21" s="69"/>
      <c r="D21" s="23"/>
      <c r="E21" s="23"/>
      <c r="F21" s="23"/>
      <c r="G21" s="70">
        <f t="shared" si="0"/>
        <v>0</v>
      </c>
      <c r="H21" s="29"/>
    </row>
    <row r="22" spans="1:8" x14ac:dyDescent="0.2">
      <c r="A22" s="68"/>
      <c r="B22" s="23"/>
      <c r="C22" s="69"/>
      <c r="D22" s="23"/>
      <c r="E22" s="23"/>
      <c r="F22" s="23"/>
      <c r="G22" s="70">
        <f t="shared" si="0"/>
        <v>0</v>
      </c>
      <c r="H22" s="29"/>
    </row>
    <row r="23" spans="1:8" x14ac:dyDescent="0.2">
      <c r="A23" s="68">
        <v>5885</v>
      </c>
      <c r="B23" s="23" t="s">
        <v>366</v>
      </c>
      <c r="C23" s="69"/>
      <c r="D23" s="23"/>
      <c r="E23" s="23"/>
      <c r="F23" s="23"/>
      <c r="G23" s="70">
        <f t="shared" si="0"/>
        <v>0</v>
      </c>
      <c r="H23" s="29"/>
    </row>
    <row r="24" spans="1:8" x14ac:dyDescent="0.2">
      <c r="A24" s="68"/>
      <c r="B24" s="23"/>
      <c r="C24" s="69"/>
      <c r="D24" s="23"/>
      <c r="E24" s="23"/>
      <c r="F24" s="23"/>
      <c r="G24" s="70">
        <f t="shared" si="0"/>
        <v>0</v>
      </c>
      <c r="H24" s="29"/>
    </row>
    <row r="25" spans="1:8" x14ac:dyDescent="0.2">
      <c r="A25" s="68"/>
      <c r="B25" s="23"/>
      <c r="C25" s="69"/>
      <c r="D25" s="23"/>
      <c r="E25" s="23"/>
      <c r="F25" s="23"/>
      <c r="G25" s="70">
        <f t="shared" si="0"/>
        <v>0</v>
      </c>
      <c r="H25" s="29"/>
    </row>
    <row r="26" spans="1:8" x14ac:dyDescent="0.2">
      <c r="A26" s="71"/>
      <c r="B26" s="72"/>
      <c r="C26" s="73"/>
      <c r="D26" s="72"/>
      <c r="E26" s="74"/>
      <c r="F26" s="74" t="s">
        <v>397</v>
      </c>
      <c r="G26" s="72"/>
      <c r="H26" s="77">
        <f>SUM(G3:G25)</f>
        <v>0</v>
      </c>
    </row>
    <row r="27" spans="1:8" x14ac:dyDescent="0.2">
      <c r="C27" s="62"/>
    </row>
    <row r="28" spans="1:8" x14ac:dyDescent="0.2">
      <c r="C28" s="62"/>
    </row>
    <row r="29" spans="1:8" ht="32.25" customHeight="1" x14ac:dyDescent="0.2">
      <c r="A29" s="2" t="s">
        <v>309</v>
      </c>
      <c r="B29" s="2" t="s">
        <v>156</v>
      </c>
      <c r="C29" s="112" t="s">
        <v>128</v>
      </c>
      <c r="D29" s="2" t="s">
        <v>81</v>
      </c>
      <c r="E29" s="2" t="s">
        <v>82</v>
      </c>
      <c r="F29" s="2" t="s">
        <v>83</v>
      </c>
      <c r="G29" s="2" t="s">
        <v>84</v>
      </c>
      <c r="H29" s="4" t="s">
        <v>158</v>
      </c>
    </row>
    <row r="30" spans="1:8" x14ac:dyDescent="0.2">
      <c r="A30" s="9" t="s">
        <v>296</v>
      </c>
      <c r="B30" s="9"/>
      <c r="C30" s="9"/>
      <c r="D30" s="9"/>
      <c r="E30" s="9"/>
      <c r="F30" s="9"/>
      <c r="G30" s="9"/>
      <c r="H30" s="9"/>
    </row>
    <row r="31" spans="1:8" x14ac:dyDescent="0.2">
      <c r="A31" s="64">
        <v>6501</v>
      </c>
      <c r="B31" s="65" t="s">
        <v>102</v>
      </c>
      <c r="C31" s="66"/>
      <c r="D31" s="65"/>
      <c r="E31" s="65"/>
      <c r="F31" s="65"/>
      <c r="G31" s="67">
        <f t="shared" ref="G31:G41" si="1">C31*D31*F31</f>
        <v>0</v>
      </c>
      <c r="H31" s="91"/>
    </row>
    <row r="32" spans="1:8" x14ac:dyDescent="0.2">
      <c r="A32" s="68"/>
      <c r="B32" s="23"/>
      <c r="C32" s="69"/>
      <c r="D32" s="23"/>
      <c r="E32" s="23"/>
      <c r="F32" s="23"/>
      <c r="G32" s="70">
        <f t="shared" si="1"/>
        <v>0</v>
      </c>
      <c r="H32" s="29"/>
    </row>
    <row r="33" spans="1:8" x14ac:dyDescent="0.2">
      <c r="A33" s="68">
        <v>6511</v>
      </c>
      <c r="B33" s="23" t="s">
        <v>103</v>
      </c>
      <c r="C33" s="69"/>
      <c r="D33" s="23"/>
      <c r="E33" s="23"/>
      <c r="F33" s="23"/>
      <c r="G33" s="70">
        <f t="shared" si="1"/>
        <v>0</v>
      </c>
      <c r="H33" s="29"/>
    </row>
    <row r="34" spans="1:8" x14ac:dyDescent="0.2">
      <c r="A34" s="68"/>
      <c r="B34" s="23"/>
      <c r="C34" s="69"/>
      <c r="D34" s="23"/>
      <c r="E34" s="23"/>
      <c r="F34" s="23"/>
      <c r="G34" s="70">
        <f t="shared" si="1"/>
        <v>0</v>
      </c>
      <c r="H34" s="29"/>
    </row>
    <row r="35" spans="1:8" x14ac:dyDescent="0.2">
      <c r="A35" s="68">
        <v>6531</v>
      </c>
      <c r="B35" s="23" t="s">
        <v>104</v>
      </c>
      <c r="C35" s="69"/>
      <c r="D35" s="23"/>
      <c r="E35" s="23"/>
      <c r="F35" s="23"/>
      <c r="G35" s="70">
        <f t="shared" si="1"/>
        <v>0</v>
      </c>
      <c r="H35" s="29"/>
    </row>
    <row r="36" spans="1:8" x14ac:dyDescent="0.2">
      <c r="A36" s="68"/>
      <c r="B36" s="23"/>
      <c r="C36" s="69"/>
      <c r="D36" s="23"/>
      <c r="E36" s="23"/>
      <c r="F36" s="23"/>
      <c r="G36" s="70">
        <f t="shared" si="1"/>
        <v>0</v>
      </c>
      <c r="H36" s="29"/>
    </row>
    <row r="37" spans="1:8" x14ac:dyDescent="0.2">
      <c r="A37" s="68">
        <v>6541</v>
      </c>
      <c r="B37" s="23" t="s">
        <v>105</v>
      </c>
      <c r="C37" s="69"/>
      <c r="D37" s="23"/>
      <c r="E37" s="23"/>
      <c r="F37" s="23"/>
      <c r="G37" s="70">
        <f>C36*D36*F36</f>
        <v>0</v>
      </c>
      <c r="H37" s="29"/>
    </row>
    <row r="38" spans="1:8" x14ac:dyDescent="0.2">
      <c r="A38" s="68"/>
      <c r="B38" s="23"/>
      <c r="C38" s="69"/>
      <c r="D38" s="23"/>
      <c r="E38" s="23"/>
      <c r="F38" s="23"/>
      <c r="G38" s="70">
        <f t="shared" si="1"/>
        <v>0</v>
      </c>
      <c r="H38" s="29"/>
    </row>
    <row r="39" spans="1:8" x14ac:dyDescent="0.2">
      <c r="A39" s="68">
        <v>6585</v>
      </c>
      <c r="B39" s="23" t="s">
        <v>366</v>
      </c>
      <c r="C39" s="69"/>
      <c r="D39" s="23"/>
      <c r="E39" s="23"/>
      <c r="F39" s="23"/>
      <c r="G39" s="70">
        <f t="shared" si="1"/>
        <v>0</v>
      </c>
      <c r="H39" s="29"/>
    </row>
    <row r="40" spans="1:8" x14ac:dyDescent="0.2">
      <c r="A40" s="68"/>
      <c r="B40" s="23" t="s">
        <v>299</v>
      </c>
      <c r="C40" s="69"/>
      <c r="D40" s="23"/>
      <c r="E40" s="23"/>
      <c r="F40" s="23"/>
      <c r="G40" s="70">
        <f t="shared" si="1"/>
        <v>0</v>
      </c>
      <c r="H40" s="29"/>
    </row>
    <row r="41" spans="1:8" x14ac:dyDescent="0.2">
      <c r="A41" s="68"/>
      <c r="B41" s="23"/>
      <c r="C41" s="69"/>
      <c r="D41" s="23"/>
      <c r="E41" s="23"/>
      <c r="F41" s="23"/>
      <c r="G41" s="70">
        <f t="shared" si="1"/>
        <v>0</v>
      </c>
      <c r="H41" s="29"/>
    </row>
    <row r="42" spans="1:8" x14ac:dyDescent="0.2">
      <c r="A42" s="71"/>
      <c r="B42" s="72"/>
      <c r="C42" s="73"/>
      <c r="D42" s="72"/>
      <c r="E42" s="74"/>
      <c r="F42" s="74" t="s">
        <v>362</v>
      </c>
      <c r="G42" s="72"/>
      <c r="H42" s="77">
        <f>SUM(G31:G41)</f>
        <v>0</v>
      </c>
    </row>
    <row r="43" spans="1:8" x14ac:dyDescent="0.2">
      <c r="C43" s="62"/>
    </row>
    <row r="44" spans="1:8" x14ac:dyDescent="0.2">
      <c r="C44" s="62"/>
    </row>
  </sheetData>
  <mergeCells count="2">
    <mergeCell ref="A30:H30"/>
    <mergeCell ref="A2:H2"/>
  </mergeCells>
  <phoneticPr fontId="0" type="noConversion"/>
  <printOptions gridLines="1" gridLinesSet="0"/>
  <pageMargins left="0.75" right="0.75" top="1" bottom="1" header="0.5" footer="0.5"/>
  <pageSetup scale="76" orientation="portrait" horizontalDpi="4294967292" verticalDpi="4294967292"/>
  <headerFooter alignWithMargins="0">
    <oddHeader>&amp;LMovie Title&amp;RPage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workbookViewId="0">
      <selection activeCell="M9" sqref="M9"/>
    </sheetView>
  </sheetViews>
  <sheetFormatPr defaultColWidth="8.85546875" defaultRowHeight="17.25" x14ac:dyDescent="0.3"/>
  <cols>
    <col min="1" max="1" width="13.28515625" style="32" customWidth="1"/>
    <col min="2" max="2" width="30.7109375" style="31" customWidth="1"/>
    <col min="3" max="3" width="10.42578125" style="31" customWidth="1"/>
    <col min="4" max="4" width="7.7109375" style="31" customWidth="1"/>
    <col min="5" max="5" width="6.7109375" style="31" customWidth="1"/>
    <col min="6" max="6" width="9.7109375" style="31" customWidth="1"/>
    <col min="7" max="7" width="11.28515625" style="31" customWidth="1"/>
    <col min="8" max="8" width="12.140625" style="33" customWidth="1"/>
    <col min="9" max="16384" width="8.85546875" style="31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42" t="s">
        <v>161</v>
      </c>
      <c r="B2" s="42"/>
      <c r="C2" s="42"/>
      <c r="D2" s="42"/>
      <c r="E2" s="42"/>
      <c r="F2" s="42"/>
      <c r="G2" s="42"/>
      <c r="H2" s="42"/>
    </row>
    <row r="3" spans="1:8" x14ac:dyDescent="0.3">
      <c r="A3" s="43">
        <v>1301</v>
      </c>
      <c r="B3" s="44" t="s">
        <v>368</v>
      </c>
      <c r="C3" s="45"/>
      <c r="D3" s="44"/>
      <c r="E3" s="44"/>
      <c r="F3" s="44"/>
      <c r="G3" s="81">
        <f t="shared" ref="G3:G10" si="0">C3*D3*F3</f>
        <v>0</v>
      </c>
      <c r="H3" s="52"/>
    </row>
    <row r="4" spans="1:8" x14ac:dyDescent="0.3">
      <c r="A4" s="47"/>
      <c r="B4" s="48" t="s">
        <v>171</v>
      </c>
      <c r="C4" s="49"/>
      <c r="D4" s="48"/>
      <c r="E4" s="48"/>
      <c r="F4" s="48"/>
      <c r="G4" s="82">
        <f t="shared" si="0"/>
        <v>0</v>
      </c>
      <c r="H4" s="53"/>
    </row>
    <row r="5" spans="1:8" x14ac:dyDescent="0.3">
      <c r="A5" s="47"/>
      <c r="B5" s="48" t="s">
        <v>172</v>
      </c>
      <c r="C5" s="49"/>
      <c r="D5" s="48"/>
      <c r="E5" s="48"/>
      <c r="F5" s="48"/>
      <c r="G5" s="82">
        <f t="shared" si="0"/>
        <v>0</v>
      </c>
      <c r="H5" s="53"/>
    </row>
    <row r="6" spans="1:8" x14ac:dyDescent="0.3">
      <c r="A6" s="47"/>
      <c r="B6" s="48" t="s">
        <v>173</v>
      </c>
      <c r="C6" s="49"/>
      <c r="D6" s="48"/>
      <c r="E6" s="48"/>
      <c r="F6" s="48"/>
      <c r="G6" s="82">
        <f t="shared" si="0"/>
        <v>0</v>
      </c>
      <c r="H6" s="53"/>
    </row>
    <row r="7" spans="1:8" x14ac:dyDescent="0.3">
      <c r="A7" s="47">
        <v>1305</v>
      </c>
      <c r="B7" s="48" t="s">
        <v>369</v>
      </c>
      <c r="C7" s="49"/>
      <c r="D7" s="48"/>
      <c r="E7" s="48"/>
      <c r="F7" s="48"/>
      <c r="G7" s="82">
        <f t="shared" si="0"/>
        <v>0</v>
      </c>
      <c r="H7" s="53"/>
    </row>
    <row r="8" spans="1:8" x14ac:dyDescent="0.3">
      <c r="A8" s="47">
        <v>1306</v>
      </c>
      <c r="B8" s="48" t="s">
        <v>376</v>
      </c>
      <c r="C8" s="49"/>
      <c r="D8" s="48"/>
      <c r="E8" s="48"/>
      <c r="F8" s="48"/>
      <c r="G8" s="82">
        <f t="shared" si="0"/>
        <v>0</v>
      </c>
      <c r="H8" s="53"/>
    </row>
    <row r="9" spans="1:8" x14ac:dyDescent="0.3">
      <c r="A9" s="47">
        <v>1351</v>
      </c>
      <c r="B9" s="48" t="s">
        <v>269</v>
      </c>
      <c r="C9" s="49"/>
      <c r="D9" s="48"/>
      <c r="E9" s="48"/>
      <c r="F9" s="48"/>
      <c r="G9" s="82">
        <f t="shared" si="0"/>
        <v>0</v>
      </c>
      <c r="H9" s="53"/>
    </row>
    <row r="10" spans="1:8" x14ac:dyDescent="0.3">
      <c r="A10" s="47">
        <v>1385</v>
      </c>
      <c r="B10" s="48" t="s">
        <v>366</v>
      </c>
      <c r="C10" s="49"/>
      <c r="D10" s="48"/>
      <c r="E10" s="48"/>
      <c r="F10" s="48"/>
      <c r="G10" s="82">
        <f t="shared" si="0"/>
        <v>0</v>
      </c>
      <c r="H10" s="53"/>
    </row>
    <row r="11" spans="1:8" x14ac:dyDescent="0.3">
      <c r="A11" s="47"/>
      <c r="B11" s="48"/>
      <c r="C11" s="48"/>
      <c r="D11" s="48"/>
      <c r="E11" s="48"/>
      <c r="F11" s="51" t="s">
        <v>270</v>
      </c>
      <c r="G11" s="48"/>
      <c r="H11" s="54">
        <f>SUM(G3:G10)</f>
        <v>0</v>
      </c>
    </row>
    <row r="12" spans="1:8" x14ac:dyDescent="0.3">
      <c r="A12" s="55"/>
      <c r="B12" s="56"/>
      <c r="C12" s="56"/>
      <c r="D12" s="56"/>
      <c r="E12" s="56"/>
      <c r="F12" s="56"/>
      <c r="G12" s="56"/>
      <c r="H12" s="83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workbookViewId="0">
      <selection activeCell="B7" sqref="B7"/>
    </sheetView>
  </sheetViews>
  <sheetFormatPr defaultColWidth="8.85546875" defaultRowHeight="17.25" x14ac:dyDescent="0.2"/>
  <cols>
    <col min="1" max="1" width="11.5703125" style="12" customWidth="1"/>
    <col min="2" max="2" width="30.7109375" style="13" customWidth="1"/>
    <col min="3" max="3" width="10.85546875" style="13" customWidth="1"/>
    <col min="4" max="4" width="8.85546875" style="13" customWidth="1"/>
    <col min="5" max="5" width="6.7109375" style="13" customWidth="1"/>
    <col min="6" max="6" width="9.7109375" style="13" customWidth="1"/>
    <col min="7" max="7" width="10.7109375" style="13" customWidth="1"/>
    <col min="8" max="8" width="12.42578125" style="14" customWidth="1"/>
    <col min="9" max="16384" width="8.85546875" style="13"/>
  </cols>
  <sheetData>
    <row r="1" spans="1:8" ht="30" customHeight="1" x14ac:dyDescent="0.2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2">
      <c r="A2" s="9" t="s">
        <v>162</v>
      </c>
      <c r="B2" s="9"/>
      <c r="C2" s="9"/>
      <c r="D2" s="9"/>
      <c r="E2" s="9"/>
      <c r="F2" s="9"/>
      <c r="G2" s="9"/>
      <c r="H2" s="9"/>
    </row>
    <row r="3" spans="1:8" x14ac:dyDescent="0.2">
      <c r="A3" s="64">
        <v>1401</v>
      </c>
      <c r="B3" s="65" t="s">
        <v>377</v>
      </c>
      <c r="C3" s="66"/>
      <c r="D3" s="65"/>
      <c r="E3" s="65"/>
      <c r="F3" s="65"/>
      <c r="G3" s="66"/>
      <c r="H3" s="75"/>
    </row>
    <row r="4" spans="1:8" x14ac:dyDescent="0.2">
      <c r="A4" s="68">
        <v>1421</v>
      </c>
      <c r="B4" s="23" t="s">
        <v>317</v>
      </c>
      <c r="C4" s="69"/>
      <c r="D4" s="23"/>
      <c r="E4" s="23"/>
      <c r="F4" s="23"/>
      <c r="G4" s="69"/>
      <c r="H4" s="76"/>
    </row>
    <row r="5" spans="1:8" x14ac:dyDescent="0.2">
      <c r="A5" s="68">
        <v>1441</v>
      </c>
      <c r="B5" s="23" t="s">
        <v>318</v>
      </c>
      <c r="C5" s="69"/>
      <c r="D5" s="23"/>
      <c r="E5" s="23"/>
      <c r="F5" s="23"/>
      <c r="G5" s="69"/>
      <c r="H5" s="76"/>
    </row>
    <row r="6" spans="1:8" x14ac:dyDescent="0.2">
      <c r="A6" s="68">
        <v>1471</v>
      </c>
      <c r="B6" s="23" t="s">
        <v>319</v>
      </c>
      <c r="C6" s="69"/>
      <c r="D6" s="23"/>
      <c r="E6" s="23"/>
      <c r="F6" s="23"/>
      <c r="G6" s="70">
        <f t="shared" ref="G6:G12" si="0">C6*D6*F6</f>
        <v>0</v>
      </c>
      <c r="H6" s="76"/>
    </row>
    <row r="7" spans="1:8" x14ac:dyDescent="0.2">
      <c r="A7" s="68">
        <v>1473</v>
      </c>
      <c r="B7" s="23" t="s">
        <v>320</v>
      </c>
      <c r="C7" s="69"/>
      <c r="D7" s="23"/>
      <c r="E7" s="23"/>
      <c r="F7" s="23"/>
      <c r="G7" s="70">
        <f t="shared" si="0"/>
        <v>0</v>
      </c>
      <c r="H7" s="76"/>
    </row>
    <row r="8" spans="1:8" x14ac:dyDescent="0.2">
      <c r="A8" s="68">
        <v>1475</v>
      </c>
      <c r="B8" s="23" t="s">
        <v>321</v>
      </c>
      <c r="C8" s="69"/>
      <c r="D8" s="23"/>
      <c r="E8" s="23"/>
      <c r="F8" s="23"/>
      <c r="G8" s="70">
        <f t="shared" si="0"/>
        <v>0</v>
      </c>
      <c r="H8" s="76"/>
    </row>
    <row r="9" spans="1:8" x14ac:dyDescent="0.2">
      <c r="A9" s="68">
        <v>1481</v>
      </c>
      <c r="B9" s="23" t="s">
        <v>322</v>
      </c>
      <c r="C9" s="69"/>
      <c r="D9" s="23"/>
      <c r="E9" s="23"/>
      <c r="F9" s="23"/>
      <c r="G9" s="70">
        <f t="shared" si="0"/>
        <v>0</v>
      </c>
      <c r="H9" s="76"/>
    </row>
    <row r="10" spans="1:8" x14ac:dyDescent="0.2">
      <c r="A10" s="68"/>
      <c r="B10" s="23" t="s">
        <v>323</v>
      </c>
      <c r="C10" s="69"/>
      <c r="D10" s="23"/>
      <c r="E10" s="23"/>
      <c r="F10" s="23"/>
      <c r="G10" s="70">
        <f t="shared" si="0"/>
        <v>0</v>
      </c>
      <c r="H10" s="76"/>
    </row>
    <row r="11" spans="1:8" x14ac:dyDescent="0.2">
      <c r="A11" s="68"/>
      <c r="B11" s="23"/>
      <c r="C11" s="69"/>
      <c r="D11" s="23"/>
      <c r="E11" s="23"/>
      <c r="F11" s="23"/>
      <c r="G11" s="70">
        <f t="shared" si="0"/>
        <v>0</v>
      </c>
      <c r="H11" s="76"/>
    </row>
    <row r="12" spans="1:8" x14ac:dyDescent="0.2">
      <c r="A12" s="68">
        <v>1485</v>
      </c>
      <c r="B12" s="23" t="s">
        <v>366</v>
      </c>
      <c r="C12" s="69"/>
      <c r="D12" s="23"/>
      <c r="E12" s="23"/>
      <c r="F12" s="23"/>
      <c r="G12" s="70">
        <f t="shared" si="0"/>
        <v>0</v>
      </c>
      <c r="H12" s="76"/>
    </row>
    <row r="13" spans="1:8" x14ac:dyDescent="0.2">
      <c r="A13" s="71"/>
      <c r="B13" s="72"/>
      <c r="C13" s="73"/>
      <c r="D13" s="72"/>
      <c r="E13" s="72"/>
      <c r="F13" s="74" t="s">
        <v>324</v>
      </c>
      <c r="G13" s="72"/>
      <c r="H13" s="84">
        <f>SUM(G3:G12)</f>
        <v>0</v>
      </c>
    </row>
    <row r="14" spans="1:8" x14ac:dyDescent="0.2">
      <c r="A14" s="60"/>
      <c r="B14" s="15"/>
      <c r="C14" s="15"/>
      <c r="D14" s="15"/>
      <c r="E14" s="15"/>
      <c r="F14" s="15"/>
      <c r="G14" s="15"/>
      <c r="H14" s="61"/>
    </row>
    <row r="15" spans="1:8" x14ac:dyDescent="0.2">
      <c r="A15" s="60"/>
      <c r="B15" s="15"/>
      <c r="C15" s="15"/>
      <c r="D15" s="15"/>
      <c r="E15" s="15"/>
      <c r="F15" s="15"/>
      <c r="G15" s="15"/>
      <c r="H15" s="61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 r:id="rId1"/>
  <headerFooter alignWithMargins="0">
    <oddHeader>&amp;LMovie Title&amp;RPage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zoomScale="75" workbookViewId="0">
      <selection activeCell="L17" sqref="L17"/>
    </sheetView>
  </sheetViews>
  <sheetFormatPr defaultColWidth="8.85546875" defaultRowHeight="17.25" x14ac:dyDescent="0.3"/>
  <cols>
    <col min="1" max="1" width="14.7109375" style="78" customWidth="1"/>
    <col min="2" max="2" width="30.7109375" style="79" customWidth="1"/>
    <col min="3" max="3" width="16.140625" style="79" customWidth="1"/>
    <col min="4" max="4" width="7.7109375" style="79" customWidth="1"/>
    <col min="5" max="5" width="6.7109375" style="79" customWidth="1"/>
    <col min="6" max="6" width="9.7109375" style="79" customWidth="1"/>
    <col min="7" max="7" width="10.7109375" style="79" customWidth="1"/>
    <col min="8" max="8" width="10.7109375" style="80" customWidth="1"/>
    <col min="9" max="16384" width="8.85546875" style="79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x14ac:dyDescent="0.3">
      <c r="A2" s="42" t="s">
        <v>330</v>
      </c>
      <c r="B2" s="42"/>
      <c r="C2" s="42"/>
      <c r="D2" s="42"/>
      <c r="E2" s="42"/>
      <c r="F2" s="42"/>
      <c r="G2" s="42"/>
      <c r="H2" s="42"/>
    </row>
    <row r="3" spans="1:8" x14ac:dyDescent="0.3">
      <c r="A3" s="43">
        <v>1501</v>
      </c>
      <c r="B3" s="44" t="s">
        <v>325</v>
      </c>
      <c r="C3" s="45"/>
      <c r="D3" s="44"/>
      <c r="E3" s="44"/>
      <c r="F3" s="44"/>
      <c r="G3" s="81">
        <f t="shared" ref="G3:G7" si="0">C3*D3*F3</f>
        <v>0</v>
      </c>
      <c r="H3" s="52"/>
    </row>
    <row r="4" spans="1:8" x14ac:dyDescent="0.3">
      <c r="A4" s="47">
        <v>1511</v>
      </c>
      <c r="B4" s="48" t="s">
        <v>326</v>
      </c>
      <c r="C4" s="49"/>
      <c r="D4" s="48"/>
      <c r="E4" s="48"/>
      <c r="F4" s="48"/>
      <c r="G4" s="82">
        <f t="shared" si="0"/>
        <v>0</v>
      </c>
      <c r="H4" s="53"/>
    </row>
    <row r="5" spans="1:8" x14ac:dyDescent="0.3">
      <c r="A5" s="47">
        <v>1521</v>
      </c>
      <c r="B5" s="48" t="s">
        <v>327</v>
      </c>
      <c r="C5" s="49"/>
      <c r="D5" s="48"/>
      <c r="E5" s="48"/>
      <c r="F5" s="48"/>
      <c r="G5" s="82">
        <f t="shared" si="0"/>
        <v>0</v>
      </c>
      <c r="H5" s="53"/>
    </row>
    <row r="6" spans="1:8" x14ac:dyDescent="0.3">
      <c r="A6" s="47">
        <v>1551</v>
      </c>
      <c r="B6" s="48" t="s">
        <v>328</v>
      </c>
      <c r="C6" s="49"/>
      <c r="D6" s="48"/>
      <c r="E6" s="48"/>
      <c r="F6" s="48"/>
      <c r="G6" s="82">
        <f t="shared" si="0"/>
        <v>0</v>
      </c>
      <c r="H6" s="53"/>
    </row>
    <row r="7" spans="1:8" x14ac:dyDescent="0.3">
      <c r="A7" s="47">
        <v>1585</v>
      </c>
      <c r="B7" s="48" t="s">
        <v>329</v>
      </c>
      <c r="C7" s="49"/>
      <c r="D7" s="48"/>
      <c r="E7" s="48"/>
      <c r="F7" s="48"/>
      <c r="G7" s="82">
        <f t="shared" si="0"/>
        <v>0</v>
      </c>
      <c r="H7" s="53"/>
    </row>
    <row r="8" spans="1:8" x14ac:dyDescent="0.3">
      <c r="A8" s="55"/>
      <c r="B8" s="56"/>
      <c r="C8" s="57"/>
      <c r="D8" s="56"/>
      <c r="E8" s="56"/>
      <c r="F8" s="58" t="s">
        <v>346</v>
      </c>
      <c r="G8" s="56"/>
      <c r="H8" s="59">
        <f>SUM(G3:G7)</f>
        <v>0</v>
      </c>
    </row>
    <row r="9" spans="1:8" x14ac:dyDescent="0.3">
      <c r="A9" s="38"/>
      <c r="B9" s="11"/>
      <c r="C9" s="39"/>
      <c r="D9" s="11"/>
      <c r="E9" s="11"/>
      <c r="F9" s="11"/>
      <c r="G9" s="11"/>
      <c r="H9" s="40"/>
    </row>
    <row r="10" spans="1:8" x14ac:dyDescent="0.3">
      <c r="A10" s="38"/>
      <c r="B10" s="11"/>
      <c r="C10" s="39"/>
      <c r="D10" s="11"/>
      <c r="E10" s="11"/>
      <c r="F10" s="11"/>
      <c r="G10" s="11"/>
      <c r="H10" s="40"/>
    </row>
    <row r="11" spans="1:8" x14ac:dyDescent="0.3">
      <c r="A11" s="42" t="s">
        <v>331</v>
      </c>
      <c r="B11" s="42"/>
      <c r="C11" s="42"/>
      <c r="D11" s="42"/>
      <c r="E11" s="42"/>
      <c r="F11" s="42"/>
      <c r="G11" s="42"/>
      <c r="H11" s="42"/>
    </row>
    <row r="12" spans="1:8" x14ac:dyDescent="0.3">
      <c r="A12" s="43">
        <v>1601</v>
      </c>
      <c r="B12" s="44" t="s">
        <v>331</v>
      </c>
      <c r="C12" s="45"/>
      <c r="D12" s="44"/>
      <c r="E12" s="44"/>
      <c r="F12" s="44"/>
      <c r="G12" s="81">
        <f>C12*D12*F12</f>
        <v>0</v>
      </c>
      <c r="H12" s="52"/>
    </row>
    <row r="13" spans="1:8" x14ac:dyDescent="0.3">
      <c r="A13" s="47"/>
      <c r="B13" s="48"/>
      <c r="C13" s="49"/>
      <c r="D13" s="48"/>
      <c r="E13" s="48"/>
      <c r="F13" s="48"/>
      <c r="G13" s="82">
        <f>C13*D13*F13</f>
        <v>0</v>
      </c>
      <c r="H13" s="53"/>
    </row>
    <row r="14" spans="1:8" x14ac:dyDescent="0.3">
      <c r="A14" s="47"/>
      <c r="B14" s="48"/>
      <c r="C14" s="49"/>
      <c r="D14" s="48"/>
      <c r="E14" s="48"/>
      <c r="F14" s="48"/>
      <c r="G14" s="82">
        <f>C14*D14*F14</f>
        <v>0</v>
      </c>
      <c r="H14" s="53"/>
    </row>
    <row r="15" spans="1:8" x14ac:dyDescent="0.3">
      <c r="A15" s="55"/>
      <c r="B15" s="56"/>
      <c r="C15" s="57"/>
      <c r="D15" s="56"/>
      <c r="E15" s="56"/>
      <c r="F15" s="58" t="s">
        <v>347</v>
      </c>
      <c r="G15" s="56"/>
      <c r="H15" s="59">
        <f>SUM(G12:G14)</f>
        <v>0</v>
      </c>
    </row>
    <row r="16" spans="1:8" x14ac:dyDescent="0.3">
      <c r="A16" s="38"/>
      <c r="B16" s="11"/>
      <c r="C16" s="39"/>
      <c r="D16" s="11"/>
      <c r="E16" s="11"/>
      <c r="F16" s="11"/>
      <c r="G16" s="11"/>
      <c r="H16" s="40"/>
    </row>
    <row r="17" spans="1:8" x14ac:dyDescent="0.3">
      <c r="A17" s="38"/>
      <c r="B17" s="11"/>
      <c r="C17" s="39"/>
      <c r="D17" s="11"/>
      <c r="E17" s="11"/>
      <c r="F17" s="11"/>
      <c r="G17" s="11"/>
      <c r="H17" s="40"/>
    </row>
    <row r="18" spans="1:8" x14ac:dyDescent="0.3">
      <c r="A18" s="42" t="s">
        <v>332</v>
      </c>
      <c r="B18" s="42"/>
      <c r="C18" s="42"/>
      <c r="D18" s="42"/>
      <c r="E18" s="42"/>
      <c r="F18" s="42"/>
      <c r="G18" s="42"/>
      <c r="H18" s="42"/>
    </row>
    <row r="19" spans="1:8" x14ac:dyDescent="0.3">
      <c r="A19" s="43">
        <v>1901</v>
      </c>
      <c r="B19" s="44" t="s">
        <v>348</v>
      </c>
      <c r="C19" s="45"/>
      <c r="D19" s="44"/>
      <c r="E19" s="44"/>
      <c r="F19" s="44"/>
      <c r="G19" s="81">
        <f t="shared" ref="G19:G22" si="1">C19*D19*F19</f>
        <v>0</v>
      </c>
      <c r="H19" s="52"/>
    </row>
    <row r="20" spans="1:8" x14ac:dyDescent="0.3">
      <c r="A20" s="47"/>
      <c r="B20" s="48"/>
      <c r="C20" s="49"/>
      <c r="D20" s="48"/>
      <c r="E20" s="48"/>
      <c r="F20" s="48"/>
      <c r="G20" s="82">
        <f t="shared" si="1"/>
        <v>0</v>
      </c>
      <c r="H20" s="53"/>
    </row>
    <row r="21" spans="1:8" x14ac:dyDescent="0.3">
      <c r="A21" s="47">
        <v>1999</v>
      </c>
      <c r="B21" s="48" t="s">
        <v>349</v>
      </c>
      <c r="C21" s="49"/>
      <c r="D21" s="48"/>
      <c r="E21" s="48"/>
      <c r="F21" s="48"/>
      <c r="G21" s="82">
        <f t="shared" si="1"/>
        <v>0</v>
      </c>
      <c r="H21" s="53"/>
    </row>
    <row r="22" spans="1:8" x14ac:dyDescent="0.3">
      <c r="A22" s="47"/>
      <c r="B22" s="48" t="s">
        <v>382</v>
      </c>
      <c r="C22" s="49"/>
      <c r="D22" s="48"/>
      <c r="E22" s="48"/>
      <c r="F22" s="48"/>
      <c r="G22" s="82">
        <f t="shared" si="1"/>
        <v>0</v>
      </c>
      <c r="H22" s="53"/>
    </row>
    <row r="23" spans="1:8" x14ac:dyDescent="0.3">
      <c r="A23" s="55"/>
      <c r="B23" s="56"/>
      <c r="C23" s="57"/>
      <c r="D23" s="56"/>
      <c r="E23" s="56"/>
      <c r="F23" s="58" t="s">
        <v>169</v>
      </c>
      <c r="G23" s="56"/>
      <c r="H23" s="59">
        <f>SUM(G19:G22)</f>
        <v>0</v>
      </c>
    </row>
    <row r="24" spans="1:8" x14ac:dyDescent="0.3">
      <c r="A24" s="38"/>
      <c r="B24" s="11"/>
      <c r="C24" s="11"/>
      <c r="D24" s="11"/>
      <c r="E24" s="11"/>
      <c r="F24" s="11"/>
      <c r="G24" s="11"/>
      <c r="H24" s="8"/>
    </row>
    <row r="25" spans="1:8" x14ac:dyDescent="0.3">
      <c r="A25" s="38"/>
      <c r="B25" s="11"/>
      <c r="C25" s="11"/>
      <c r="D25" s="11"/>
      <c r="E25" s="11"/>
      <c r="F25" s="11"/>
      <c r="G25" s="11"/>
      <c r="H25" s="8"/>
    </row>
  </sheetData>
  <mergeCells count="3">
    <mergeCell ref="A2:H2"/>
    <mergeCell ref="A11:H11"/>
    <mergeCell ref="A18:H18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75" workbookViewId="0">
      <selection activeCell="M11" sqref="M11"/>
    </sheetView>
  </sheetViews>
  <sheetFormatPr defaultColWidth="8.85546875" defaultRowHeight="17.25" x14ac:dyDescent="0.3"/>
  <cols>
    <col min="1" max="1" width="10.5703125" style="32" customWidth="1"/>
    <col min="2" max="2" width="30.7109375" style="31" customWidth="1"/>
    <col min="3" max="3" width="15.85546875" style="31" customWidth="1"/>
    <col min="4" max="4" width="7.7109375" style="31" customWidth="1"/>
    <col min="5" max="5" width="12" style="31" customWidth="1"/>
    <col min="6" max="6" width="9.7109375" style="31" customWidth="1"/>
    <col min="7" max="7" width="10.7109375" style="31" customWidth="1"/>
    <col min="8" max="8" width="11.42578125" style="33" customWidth="1"/>
    <col min="9" max="16384" width="8.85546875" style="31"/>
  </cols>
  <sheetData>
    <row r="1" spans="1:8" ht="33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ht="15" customHeight="1" x14ac:dyDescent="0.3">
      <c r="A2" s="42" t="s">
        <v>334</v>
      </c>
      <c r="B2" s="42"/>
      <c r="C2" s="42"/>
      <c r="D2" s="42"/>
      <c r="E2" s="42"/>
      <c r="F2" s="42"/>
      <c r="G2" s="42"/>
      <c r="H2" s="42"/>
    </row>
    <row r="3" spans="1:8" x14ac:dyDescent="0.3">
      <c r="A3" s="43">
        <v>2001</v>
      </c>
      <c r="B3" s="44" t="s">
        <v>170</v>
      </c>
      <c r="C3" s="45"/>
      <c r="D3" s="44"/>
      <c r="E3" s="44"/>
      <c r="F3" s="44"/>
      <c r="G3" s="81">
        <f t="shared" ref="G3:G37" si="0">C3*D3*F3</f>
        <v>0</v>
      </c>
      <c r="H3" s="52"/>
    </row>
    <row r="4" spans="1:8" x14ac:dyDescent="0.3">
      <c r="A4" s="47"/>
      <c r="B4" s="48" t="s">
        <v>171</v>
      </c>
      <c r="C4" s="49"/>
      <c r="D4" s="48"/>
      <c r="E4" s="48"/>
      <c r="F4" s="48"/>
      <c r="G4" s="82">
        <f t="shared" si="0"/>
        <v>0</v>
      </c>
      <c r="H4" s="53"/>
    </row>
    <row r="5" spans="1:8" x14ac:dyDescent="0.3">
      <c r="A5" s="47"/>
      <c r="B5" s="48" t="s">
        <v>172</v>
      </c>
      <c r="C5" s="49"/>
      <c r="D5" s="48"/>
      <c r="E5" s="48"/>
      <c r="F5" s="48"/>
      <c r="G5" s="82">
        <f t="shared" si="0"/>
        <v>0</v>
      </c>
      <c r="H5" s="53"/>
    </row>
    <row r="6" spans="1:8" x14ac:dyDescent="0.3">
      <c r="A6" s="47"/>
      <c r="B6" s="48" t="s">
        <v>173</v>
      </c>
      <c r="C6" s="49"/>
      <c r="D6" s="48"/>
      <c r="E6" s="48"/>
      <c r="F6" s="48"/>
      <c r="G6" s="82">
        <f t="shared" si="0"/>
        <v>0</v>
      </c>
      <c r="H6" s="53"/>
    </row>
    <row r="7" spans="1:8" x14ac:dyDescent="0.3">
      <c r="A7" s="47">
        <v>2005</v>
      </c>
      <c r="B7" s="48" t="s">
        <v>300</v>
      </c>
      <c r="C7" s="49"/>
      <c r="D7" s="48"/>
      <c r="E7" s="48" t="s">
        <v>163</v>
      </c>
      <c r="F7" s="48"/>
      <c r="G7" s="82">
        <f t="shared" si="0"/>
        <v>0</v>
      </c>
      <c r="H7" s="53"/>
    </row>
    <row r="8" spans="1:8" x14ac:dyDescent="0.3">
      <c r="A8" s="47"/>
      <c r="B8" s="48" t="s">
        <v>297</v>
      </c>
      <c r="C8" s="49"/>
      <c r="D8" s="48"/>
      <c r="E8" s="48"/>
      <c r="F8" s="48"/>
      <c r="G8" s="82">
        <f t="shared" si="0"/>
        <v>0</v>
      </c>
      <c r="H8" s="53"/>
    </row>
    <row r="9" spans="1:8" x14ac:dyDescent="0.3">
      <c r="A9" s="47"/>
      <c r="B9" s="48"/>
      <c r="C9" s="49"/>
      <c r="D9" s="48"/>
      <c r="E9" s="48"/>
      <c r="F9" s="48"/>
      <c r="G9" s="82"/>
      <c r="H9" s="53"/>
    </row>
    <row r="10" spans="1:8" x14ac:dyDescent="0.3">
      <c r="A10" s="47">
        <v>2011</v>
      </c>
      <c r="B10" s="48" t="s">
        <v>301</v>
      </c>
      <c r="C10" s="49"/>
      <c r="D10" s="48"/>
      <c r="E10" s="48"/>
      <c r="F10" s="48"/>
      <c r="G10" s="82">
        <f t="shared" si="0"/>
        <v>0</v>
      </c>
      <c r="H10" s="53"/>
    </row>
    <row r="11" spans="1:8" x14ac:dyDescent="0.3">
      <c r="A11" s="47"/>
      <c r="B11" s="48" t="s">
        <v>171</v>
      </c>
      <c r="C11" s="49"/>
      <c r="D11" s="48"/>
      <c r="E11" s="48" t="s">
        <v>163</v>
      </c>
      <c r="F11" s="48"/>
      <c r="G11" s="82">
        <f t="shared" si="0"/>
        <v>0</v>
      </c>
      <c r="H11" s="53"/>
    </row>
    <row r="12" spans="1:8" x14ac:dyDescent="0.3">
      <c r="A12" s="47"/>
      <c r="B12" s="48" t="s">
        <v>172</v>
      </c>
      <c r="C12" s="49"/>
      <c r="D12" s="48"/>
      <c r="E12" s="48" t="s">
        <v>163</v>
      </c>
      <c r="F12" s="48"/>
      <c r="G12" s="82">
        <f t="shared" si="0"/>
        <v>0</v>
      </c>
      <c r="H12" s="53"/>
    </row>
    <row r="13" spans="1:8" x14ac:dyDescent="0.3">
      <c r="A13" s="47"/>
      <c r="B13" s="48" t="s">
        <v>173</v>
      </c>
      <c r="C13" s="49"/>
      <c r="D13" s="48"/>
      <c r="E13" s="48"/>
      <c r="F13" s="48"/>
      <c r="G13" s="82">
        <f t="shared" si="0"/>
        <v>0</v>
      </c>
      <c r="H13" s="53"/>
    </row>
    <row r="14" spans="1:8" x14ac:dyDescent="0.3">
      <c r="A14" s="47">
        <v>2021</v>
      </c>
      <c r="B14" s="48" t="s">
        <v>355</v>
      </c>
      <c r="C14" s="49"/>
      <c r="D14" s="48"/>
      <c r="E14" s="48"/>
      <c r="F14" s="48"/>
      <c r="G14" s="82">
        <f t="shared" si="0"/>
        <v>0</v>
      </c>
      <c r="H14" s="53"/>
    </row>
    <row r="15" spans="1:8" x14ac:dyDescent="0.3">
      <c r="A15" s="47"/>
      <c r="B15" s="48" t="s">
        <v>171</v>
      </c>
      <c r="C15" s="49"/>
      <c r="D15" s="48"/>
      <c r="E15" s="48" t="s">
        <v>163</v>
      </c>
      <c r="F15" s="48"/>
      <c r="G15" s="82">
        <f t="shared" si="0"/>
        <v>0</v>
      </c>
      <c r="H15" s="53"/>
    </row>
    <row r="16" spans="1:8" x14ac:dyDescent="0.3">
      <c r="A16" s="47"/>
      <c r="B16" s="48" t="s">
        <v>172</v>
      </c>
      <c r="C16" s="49"/>
      <c r="D16" s="48"/>
      <c r="E16" s="48" t="s">
        <v>163</v>
      </c>
      <c r="F16" s="48"/>
      <c r="G16" s="82">
        <f t="shared" si="0"/>
        <v>0</v>
      </c>
      <c r="H16" s="53"/>
    </row>
    <row r="17" spans="1:8" x14ac:dyDescent="0.3">
      <c r="A17" s="47"/>
      <c r="B17" s="48" t="s">
        <v>173</v>
      </c>
      <c r="C17" s="49"/>
      <c r="D17" s="48"/>
      <c r="E17" s="48"/>
      <c r="F17" s="48"/>
      <c r="G17" s="82">
        <f t="shared" si="0"/>
        <v>0</v>
      </c>
      <c r="H17" s="53"/>
    </row>
    <row r="18" spans="1:8" x14ac:dyDescent="0.3">
      <c r="A18" s="47">
        <v>2031</v>
      </c>
      <c r="B18" s="48" t="s">
        <v>378</v>
      </c>
      <c r="C18" s="49"/>
      <c r="D18" s="48"/>
      <c r="E18" s="48"/>
      <c r="F18" s="48"/>
      <c r="G18" s="82">
        <f t="shared" si="0"/>
        <v>0</v>
      </c>
      <c r="H18" s="53"/>
    </row>
    <row r="19" spans="1:8" x14ac:dyDescent="0.3">
      <c r="A19" s="47"/>
      <c r="B19" s="48" t="s">
        <v>171</v>
      </c>
      <c r="C19" s="49"/>
      <c r="D19" s="48"/>
      <c r="E19" s="48" t="s">
        <v>163</v>
      </c>
      <c r="F19" s="48"/>
      <c r="G19" s="82">
        <f t="shared" si="0"/>
        <v>0</v>
      </c>
      <c r="H19" s="53"/>
    </row>
    <row r="20" spans="1:8" x14ac:dyDescent="0.3">
      <c r="A20" s="47"/>
      <c r="B20" s="48" t="s">
        <v>172</v>
      </c>
      <c r="C20" s="49"/>
      <c r="D20" s="48"/>
      <c r="E20" s="48" t="s">
        <v>163</v>
      </c>
      <c r="F20" s="48"/>
      <c r="G20" s="82">
        <f t="shared" si="0"/>
        <v>0</v>
      </c>
      <c r="H20" s="53"/>
    </row>
    <row r="21" spans="1:8" x14ac:dyDescent="0.3">
      <c r="A21" s="47"/>
      <c r="B21" s="48" t="s">
        <v>173</v>
      </c>
      <c r="C21" s="49"/>
      <c r="D21" s="48"/>
      <c r="E21" s="48"/>
      <c r="F21" s="48"/>
      <c r="G21" s="82">
        <f t="shared" si="0"/>
        <v>0</v>
      </c>
      <c r="H21" s="53"/>
    </row>
    <row r="22" spans="1:8" x14ac:dyDescent="0.3">
      <c r="A22" s="47">
        <v>2032</v>
      </c>
      <c r="B22" s="48" t="s">
        <v>356</v>
      </c>
      <c r="C22" s="49"/>
      <c r="D22" s="48"/>
      <c r="E22" s="48"/>
      <c r="F22" s="48"/>
      <c r="G22" s="82">
        <f t="shared" si="0"/>
        <v>0</v>
      </c>
      <c r="H22" s="53"/>
    </row>
    <row r="23" spans="1:8" x14ac:dyDescent="0.3">
      <c r="A23" s="47">
        <v>2033</v>
      </c>
      <c r="B23" s="48" t="s">
        <v>357</v>
      </c>
      <c r="C23" s="49"/>
      <c r="D23" s="48"/>
      <c r="E23" s="48"/>
      <c r="F23" s="48"/>
      <c r="G23" s="82">
        <f t="shared" si="0"/>
        <v>0</v>
      </c>
      <c r="H23" s="53"/>
    </row>
    <row r="24" spans="1:8" x14ac:dyDescent="0.3">
      <c r="A24" s="47"/>
      <c r="B24" s="48" t="s">
        <v>171</v>
      </c>
      <c r="C24" s="49"/>
      <c r="D24" s="48"/>
      <c r="E24" s="48"/>
      <c r="F24" s="48"/>
      <c r="G24" s="82">
        <f t="shared" si="0"/>
        <v>0</v>
      </c>
      <c r="H24" s="53"/>
    </row>
    <row r="25" spans="1:8" x14ac:dyDescent="0.3">
      <c r="A25" s="47"/>
      <c r="B25" s="48" t="s">
        <v>172</v>
      </c>
      <c r="C25" s="49"/>
      <c r="D25" s="48"/>
      <c r="E25" s="48"/>
      <c r="F25" s="48"/>
      <c r="G25" s="82">
        <f t="shared" si="0"/>
        <v>0</v>
      </c>
      <c r="H25" s="53"/>
    </row>
    <row r="26" spans="1:8" x14ac:dyDescent="0.3">
      <c r="A26" s="47"/>
      <c r="B26" s="48" t="s">
        <v>173</v>
      </c>
      <c r="C26" s="49"/>
      <c r="D26" s="48"/>
      <c r="E26" s="48"/>
      <c r="F26" s="48"/>
      <c r="G26" s="82">
        <f t="shared" si="0"/>
        <v>0</v>
      </c>
      <c r="H26" s="53"/>
    </row>
    <row r="27" spans="1:8" x14ac:dyDescent="0.3">
      <c r="A27" s="47">
        <v>2035</v>
      </c>
      <c r="B27" s="48" t="s">
        <v>358</v>
      </c>
      <c r="C27" s="49"/>
      <c r="D27" s="48"/>
      <c r="E27" s="48"/>
      <c r="F27" s="48"/>
      <c r="G27" s="82">
        <f t="shared" si="0"/>
        <v>0</v>
      </c>
      <c r="H27" s="53"/>
    </row>
    <row r="28" spans="1:8" x14ac:dyDescent="0.3">
      <c r="A28" s="47"/>
      <c r="B28" s="48"/>
      <c r="C28" s="49"/>
      <c r="D28" s="48"/>
      <c r="E28" s="48"/>
      <c r="F28" s="48"/>
      <c r="G28" s="82">
        <f t="shared" si="0"/>
        <v>0</v>
      </c>
      <c r="H28" s="53"/>
    </row>
    <row r="29" spans="1:8" x14ac:dyDescent="0.3">
      <c r="A29" s="47">
        <v>2037</v>
      </c>
      <c r="B29" s="48" t="s">
        <v>359</v>
      </c>
      <c r="C29" s="49"/>
      <c r="D29" s="48"/>
      <c r="E29" s="48" t="s">
        <v>163</v>
      </c>
      <c r="F29" s="48"/>
      <c r="G29" s="82">
        <f t="shared" si="0"/>
        <v>0</v>
      </c>
      <c r="H29" s="53"/>
    </row>
    <row r="30" spans="1:8" x14ac:dyDescent="0.3">
      <c r="A30" s="47">
        <v>2061</v>
      </c>
      <c r="B30" s="48" t="s">
        <v>360</v>
      </c>
      <c r="C30" s="49"/>
      <c r="D30" s="48"/>
      <c r="E30" s="48"/>
      <c r="F30" s="48"/>
      <c r="G30" s="82">
        <f t="shared" si="0"/>
        <v>0</v>
      </c>
      <c r="H30" s="53"/>
    </row>
    <row r="31" spans="1:8" x14ac:dyDescent="0.3">
      <c r="A31" s="47">
        <v>2081</v>
      </c>
      <c r="B31" s="48" t="s">
        <v>264</v>
      </c>
      <c r="C31" s="49"/>
      <c r="D31" s="48"/>
      <c r="E31" s="48"/>
      <c r="F31" s="48"/>
      <c r="G31" s="82">
        <f t="shared" si="0"/>
        <v>0</v>
      </c>
      <c r="H31" s="53"/>
    </row>
    <row r="32" spans="1:8" x14ac:dyDescent="0.3">
      <c r="A32" s="47"/>
      <c r="B32" s="48" t="s">
        <v>171</v>
      </c>
      <c r="C32" s="49"/>
      <c r="D32" s="48"/>
      <c r="E32" s="48" t="s">
        <v>163</v>
      </c>
      <c r="F32" s="48"/>
      <c r="G32" s="82">
        <f t="shared" si="0"/>
        <v>0</v>
      </c>
      <c r="H32" s="53"/>
    </row>
    <row r="33" spans="1:8" x14ac:dyDescent="0.3">
      <c r="A33" s="47"/>
      <c r="B33" s="48" t="s">
        <v>172</v>
      </c>
      <c r="C33" s="49"/>
      <c r="D33" s="48"/>
      <c r="E33" s="48" t="s">
        <v>163</v>
      </c>
      <c r="F33" s="48"/>
      <c r="G33" s="82">
        <f t="shared" si="0"/>
        <v>0</v>
      </c>
      <c r="H33" s="53"/>
    </row>
    <row r="34" spans="1:8" x14ac:dyDescent="0.3">
      <c r="A34" s="47"/>
      <c r="B34" s="48" t="s">
        <v>173</v>
      </c>
      <c r="C34" s="49"/>
      <c r="D34" s="48"/>
      <c r="E34" s="48" t="s">
        <v>163</v>
      </c>
      <c r="F34" s="48"/>
      <c r="G34" s="82">
        <f t="shared" si="0"/>
        <v>0</v>
      </c>
      <c r="H34" s="53"/>
    </row>
    <row r="35" spans="1:8" x14ac:dyDescent="0.3">
      <c r="A35" s="47">
        <v>2084</v>
      </c>
      <c r="B35" s="48" t="s">
        <v>265</v>
      </c>
      <c r="C35" s="49"/>
      <c r="D35" s="48"/>
      <c r="E35" s="48"/>
      <c r="F35" s="48"/>
      <c r="G35" s="82">
        <f t="shared" si="0"/>
        <v>0</v>
      </c>
      <c r="H35" s="53"/>
    </row>
    <row r="36" spans="1:8" x14ac:dyDescent="0.3">
      <c r="A36" s="47">
        <v>2085</v>
      </c>
      <c r="B36" s="48" t="s">
        <v>366</v>
      </c>
      <c r="C36" s="49"/>
      <c r="D36" s="48"/>
      <c r="E36" s="48"/>
      <c r="F36" s="48"/>
      <c r="G36" s="82">
        <f t="shared" si="0"/>
        <v>0</v>
      </c>
      <c r="H36" s="53"/>
    </row>
    <row r="37" spans="1:8" x14ac:dyDescent="0.3">
      <c r="A37" s="47"/>
      <c r="B37" s="48" t="s">
        <v>4</v>
      </c>
      <c r="C37" s="49"/>
      <c r="D37" s="48"/>
      <c r="E37" s="48" t="s">
        <v>374</v>
      </c>
      <c r="F37" s="48"/>
      <c r="G37" s="82">
        <f t="shared" si="0"/>
        <v>0</v>
      </c>
      <c r="H37" s="53"/>
    </row>
    <row r="38" spans="1:8" x14ac:dyDescent="0.3">
      <c r="A38" s="55"/>
      <c r="B38" s="56"/>
      <c r="C38" s="56"/>
      <c r="D38" s="56"/>
      <c r="E38" s="56"/>
      <c r="F38" s="58" t="s">
        <v>266</v>
      </c>
      <c r="G38" s="56"/>
      <c r="H38" s="85">
        <f>SUM(G3:G37)</f>
        <v>0</v>
      </c>
    </row>
    <row r="39" spans="1:8" x14ac:dyDescent="0.3">
      <c r="A39" s="38"/>
      <c r="B39" s="11"/>
      <c r="C39" s="11"/>
      <c r="D39" s="11"/>
      <c r="E39" s="11"/>
      <c r="F39" s="11"/>
      <c r="G39" s="11"/>
      <c r="H39" s="8"/>
    </row>
    <row r="40" spans="1:8" x14ac:dyDescent="0.3">
      <c r="A40" s="38"/>
      <c r="B40" s="11"/>
      <c r="C40" s="11"/>
      <c r="D40" s="11"/>
      <c r="E40" s="11"/>
      <c r="F40" s="11"/>
      <c r="G40" s="11"/>
      <c r="H40" s="8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89" orientation="portrait" horizontalDpi="4294967292" verticalDpi="4294967292" r:id="rId1"/>
  <headerFooter alignWithMargins="0">
    <oddHeader>&amp;LMovie Title
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="75" zoomScaleNormal="75" workbookViewId="0">
      <selection activeCell="R19" sqref="R19"/>
    </sheetView>
  </sheetViews>
  <sheetFormatPr defaultRowHeight="13.5" x14ac:dyDescent="0.25"/>
  <cols>
    <col min="1" max="1" width="15.5703125" style="1" customWidth="1"/>
    <col min="2" max="2" width="23.85546875" style="1" customWidth="1"/>
    <col min="3" max="3" width="14.140625" style="1" customWidth="1"/>
    <col min="4" max="6" width="9.140625" style="1"/>
    <col min="7" max="7" width="12.7109375" style="1" customWidth="1"/>
    <col min="8" max="16384" width="9.140625" style="1"/>
  </cols>
  <sheetData>
    <row r="2" spans="1:8" ht="30" customHeight="1" x14ac:dyDescent="0.25">
      <c r="A2" s="2" t="s">
        <v>309</v>
      </c>
      <c r="B2" s="2" t="s">
        <v>156</v>
      </c>
      <c r="C2" s="2" t="s">
        <v>128</v>
      </c>
      <c r="D2" s="2" t="s">
        <v>81</v>
      </c>
      <c r="E2" s="2" t="s">
        <v>82</v>
      </c>
      <c r="F2" s="2" t="s">
        <v>83</v>
      </c>
      <c r="G2" s="2" t="s">
        <v>84</v>
      </c>
      <c r="H2" s="4" t="s">
        <v>158</v>
      </c>
    </row>
    <row r="3" spans="1:8" ht="17.25" customHeight="1" x14ac:dyDescent="0.25">
      <c r="A3" s="42" t="s">
        <v>375</v>
      </c>
      <c r="B3" s="42"/>
      <c r="C3" s="42"/>
      <c r="D3" s="42"/>
      <c r="E3" s="42"/>
      <c r="F3" s="42"/>
      <c r="G3" s="42"/>
      <c r="H3" s="42"/>
    </row>
    <row r="4" spans="1:8" ht="17.25" x14ac:dyDescent="0.3">
      <c r="A4" s="43"/>
      <c r="B4" s="44" t="s">
        <v>47</v>
      </c>
      <c r="C4" s="45"/>
      <c r="D4" s="44"/>
      <c r="E4" s="44"/>
      <c r="F4" s="44"/>
      <c r="G4" s="81">
        <f t="shared" ref="G4:G6" si="0">C4*D4*F4</f>
        <v>0</v>
      </c>
      <c r="H4" s="52"/>
    </row>
    <row r="5" spans="1:8" ht="17.25" x14ac:dyDescent="0.3">
      <c r="A5" s="47"/>
      <c r="B5" s="48" t="s">
        <v>315</v>
      </c>
      <c r="C5" s="49"/>
      <c r="D5" s="48"/>
      <c r="E5" s="48"/>
      <c r="F5" s="48"/>
      <c r="G5" s="82">
        <f t="shared" si="0"/>
        <v>0</v>
      </c>
      <c r="H5" s="53"/>
    </row>
    <row r="6" spans="1:8" ht="17.25" x14ac:dyDescent="0.3">
      <c r="A6" s="47"/>
      <c r="B6" s="48" t="s">
        <v>366</v>
      </c>
      <c r="C6" s="49"/>
      <c r="D6" s="48"/>
      <c r="E6" s="48"/>
      <c r="F6" s="48"/>
      <c r="G6" s="82">
        <f t="shared" si="0"/>
        <v>0</v>
      </c>
      <c r="H6" s="53"/>
    </row>
    <row r="7" spans="1:8" ht="17.25" x14ac:dyDescent="0.3">
      <c r="A7" s="55"/>
      <c r="B7" s="56"/>
      <c r="C7" s="56"/>
      <c r="D7" s="56"/>
      <c r="E7" s="56"/>
      <c r="F7" s="58" t="s">
        <v>270</v>
      </c>
      <c r="G7" s="56"/>
      <c r="H7" s="59">
        <f>SUM(G4:G6)</f>
        <v>0</v>
      </c>
    </row>
    <row r="8" spans="1:8" ht="17.25" x14ac:dyDescent="0.3">
      <c r="A8" s="38"/>
      <c r="B8" s="11"/>
      <c r="C8" s="11"/>
      <c r="D8" s="11"/>
      <c r="E8" s="11"/>
      <c r="F8" s="11"/>
      <c r="G8" s="11"/>
      <c r="H8" s="8"/>
    </row>
    <row r="9" spans="1:8" ht="17.25" x14ac:dyDescent="0.3">
      <c r="A9" s="38"/>
      <c r="B9" s="11"/>
      <c r="C9" s="11"/>
      <c r="D9" s="11"/>
      <c r="E9" s="11"/>
      <c r="F9" s="11"/>
      <c r="G9" s="11"/>
      <c r="H9" s="8"/>
    </row>
  </sheetData>
  <mergeCells count="1"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workbookViewId="0">
      <selection activeCell="S17" sqref="S17"/>
    </sheetView>
  </sheetViews>
  <sheetFormatPr defaultColWidth="8.85546875" defaultRowHeight="17.25" x14ac:dyDescent="0.3"/>
  <cols>
    <col min="1" max="1" width="14.5703125" style="78" customWidth="1"/>
    <col min="2" max="2" width="30.7109375" style="79" customWidth="1"/>
    <col min="3" max="3" width="15.28515625" style="79" customWidth="1"/>
    <col min="4" max="4" width="7.7109375" style="79" customWidth="1"/>
    <col min="5" max="5" width="6.7109375" style="79" customWidth="1"/>
    <col min="6" max="6" width="9.7109375" style="79" customWidth="1"/>
    <col min="7" max="7" width="10.7109375" style="79" customWidth="1"/>
    <col min="8" max="8" width="10.7109375" style="80" customWidth="1"/>
    <col min="9" max="16384" width="8.85546875" style="79"/>
  </cols>
  <sheetData>
    <row r="1" spans="1:8" ht="30" customHeight="1" x14ac:dyDescent="0.3">
      <c r="A1" s="2" t="s">
        <v>309</v>
      </c>
      <c r="B1" s="2" t="s">
        <v>156</v>
      </c>
      <c r="C1" s="2" t="s">
        <v>128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158</v>
      </c>
    </row>
    <row r="2" spans="1:8" ht="30" customHeight="1" x14ac:dyDescent="0.3">
      <c r="A2" s="9" t="s">
        <v>335</v>
      </c>
      <c r="B2" s="9"/>
      <c r="C2" s="9"/>
      <c r="D2" s="9"/>
      <c r="E2" s="9"/>
      <c r="F2" s="9"/>
      <c r="G2" s="9"/>
      <c r="H2" s="9"/>
    </row>
    <row r="3" spans="1:8" x14ac:dyDescent="0.3">
      <c r="A3" s="43">
        <v>2101</v>
      </c>
      <c r="B3" s="44" t="s">
        <v>267</v>
      </c>
      <c r="C3" s="45"/>
      <c r="D3" s="44"/>
      <c r="E3" s="44"/>
      <c r="F3" s="44"/>
      <c r="G3" s="81">
        <f t="shared" ref="G3:G10" si="0">C3*D3*F3</f>
        <v>0</v>
      </c>
      <c r="H3" s="87"/>
    </row>
    <row r="4" spans="1:8" x14ac:dyDescent="0.3">
      <c r="A4" s="47">
        <v>2103</v>
      </c>
      <c r="B4" s="48" t="s">
        <v>268</v>
      </c>
      <c r="C4" s="49"/>
      <c r="D4" s="48"/>
      <c r="E4" s="48"/>
      <c r="F4" s="48"/>
      <c r="G4" s="82">
        <f t="shared" si="0"/>
        <v>0</v>
      </c>
      <c r="H4" s="88"/>
    </row>
    <row r="5" spans="1:8" x14ac:dyDescent="0.3">
      <c r="A5" s="47"/>
      <c r="B5" s="48" t="s">
        <v>268</v>
      </c>
      <c r="C5" s="49"/>
      <c r="D5" s="48"/>
      <c r="E5" s="48"/>
      <c r="F5" s="48"/>
      <c r="G5" s="82">
        <f t="shared" si="0"/>
        <v>0</v>
      </c>
      <c r="H5" s="88"/>
    </row>
    <row r="6" spans="1:8" x14ac:dyDescent="0.3">
      <c r="A6" s="47">
        <v>2105</v>
      </c>
      <c r="B6" s="48" t="s">
        <v>23</v>
      </c>
      <c r="C6" s="49"/>
      <c r="D6" s="48"/>
      <c r="E6" s="48"/>
      <c r="F6" s="48"/>
      <c r="G6" s="82">
        <f t="shared" si="0"/>
        <v>0</v>
      </c>
      <c r="H6" s="88"/>
    </row>
    <row r="7" spans="1:8" x14ac:dyDescent="0.3">
      <c r="A7" s="47">
        <v>2107</v>
      </c>
      <c r="B7" s="48" t="s">
        <v>24</v>
      </c>
      <c r="C7" s="49"/>
      <c r="D7" s="48"/>
      <c r="E7" s="48"/>
      <c r="F7" s="48"/>
      <c r="G7" s="82">
        <f t="shared" si="0"/>
        <v>0</v>
      </c>
      <c r="H7" s="88"/>
    </row>
    <row r="8" spans="1:8" x14ac:dyDescent="0.3">
      <c r="A8" s="47">
        <v>2125</v>
      </c>
      <c r="B8" s="48" t="s">
        <v>379</v>
      </c>
      <c r="C8" s="49"/>
      <c r="D8" s="48"/>
      <c r="E8" s="48"/>
      <c r="F8" s="48"/>
      <c r="G8" s="82">
        <f t="shared" si="0"/>
        <v>0</v>
      </c>
      <c r="H8" s="88"/>
    </row>
    <row r="9" spans="1:8" x14ac:dyDescent="0.3">
      <c r="A9" s="47">
        <v>2181</v>
      </c>
      <c r="B9" s="48" t="s">
        <v>310</v>
      </c>
      <c r="C9" s="49"/>
      <c r="D9" s="48"/>
      <c r="E9" s="48"/>
      <c r="F9" s="48"/>
      <c r="G9" s="82">
        <f t="shared" si="0"/>
        <v>0</v>
      </c>
      <c r="H9" s="88"/>
    </row>
    <row r="10" spans="1:8" x14ac:dyDescent="0.3">
      <c r="A10" s="47">
        <v>2185</v>
      </c>
      <c r="B10" s="48" t="s">
        <v>366</v>
      </c>
      <c r="C10" s="49"/>
      <c r="D10" s="48"/>
      <c r="E10" s="48"/>
      <c r="F10" s="48"/>
      <c r="G10" s="82">
        <f t="shared" si="0"/>
        <v>0</v>
      </c>
      <c r="H10" s="88"/>
    </row>
    <row r="11" spans="1:8" x14ac:dyDescent="0.3">
      <c r="A11" s="55"/>
      <c r="B11" s="56"/>
      <c r="C11" s="56"/>
      <c r="D11" s="56"/>
      <c r="E11" s="56"/>
      <c r="F11" s="58" t="s">
        <v>311</v>
      </c>
      <c r="G11" s="56"/>
      <c r="H11" s="59">
        <f>SUM(G3:G10)</f>
        <v>0</v>
      </c>
    </row>
    <row r="12" spans="1:8" x14ac:dyDescent="0.3">
      <c r="A12" s="38"/>
      <c r="B12" s="11"/>
      <c r="C12" s="11"/>
      <c r="D12" s="11"/>
      <c r="E12" s="11"/>
      <c r="F12" s="11"/>
      <c r="G12" s="11"/>
      <c r="H12" s="8"/>
    </row>
    <row r="13" spans="1:8" x14ac:dyDescent="0.3">
      <c r="A13" s="38"/>
      <c r="B13" s="11"/>
      <c r="C13" s="11"/>
      <c r="D13" s="11"/>
      <c r="E13" s="11"/>
      <c r="F13" s="11"/>
      <c r="G13" s="11"/>
      <c r="H13" s="8"/>
    </row>
  </sheetData>
  <mergeCells count="1">
    <mergeCell ref="A2:H2"/>
  </mergeCells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Sheet1</vt:lpstr>
      <vt:lpstr>Story</vt:lpstr>
      <vt:lpstr>Producer</vt:lpstr>
      <vt:lpstr>Director</vt:lpstr>
      <vt:lpstr>Cast</vt:lpstr>
      <vt:lpstr>Travel, Misc, Fringes</vt:lpstr>
      <vt:lpstr>Production Staff</vt:lpstr>
      <vt:lpstr>Casting</vt:lpstr>
      <vt:lpstr>Extras</vt:lpstr>
      <vt:lpstr>Art Direction</vt:lpstr>
      <vt:lpstr>Set Construction</vt:lpstr>
      <vt:lpstr>Set Operations</vt:lpstr>
      <vt:lpstr>Special Effects</vt:lpstr>
      <vt:lpstr>Set Dressing</vt:lpstr>
      <vt:lpstr>Property</vt:lpstr>
      <vt:lpstr>Wardrobe</vt:lpstr>
      <vt:lpstr>Hair &amp; Make-Up</vt:lpstr>
      <vt:lpstr>Electrical</vt:lpstr>
      <vt:lpstr>Camera</vt:lpstr>
      <vt:lpstr>Sound</vt:lpstr>
      <vt:lpstr>Transportation</vt:lpstr>
      <vt:lpstr>Location</vt:lpstr>
      <vt:lpstr>Film and Lab</vt:lpstr>
      <vt:lpstr>Stage</vt:lpstr>
      <vt:lpstr>Second Unit</vt:lpstr>
      <vt:lpstr>Editing</vt:lpstr>
      <vt:lpstr>Music</vt:lpstr>
      <vt:lpstr>Post Prod. Sound</vt:lpstr>
      <vt:lpstr>Post Film and Lab</vt:lpstr>
      <vt:lpstr>Titles</vt:lpstr>
      <vt:lpstr>Publicity</vt:lpstr>
      <vt:lpstr>Insurance</vt:lpstr>
      <vt:lpstr>Fees &amp; Charges</vt:lpstr>
    </vt:vector>
  </TitlesOfParts>
  <Manager/>
  <Company>Dancing Cat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Budget Template</dc:title>
  <dc:subject/>
  <dc:creator>David A. Maisel</dc:creator>
  <cp:keywords/>
  <dc:description/>
  <cp:lastModifiedBy>GLOBAL</cp:lastModifiedBy>
  <cp:lastPrinted>2022-10-31T22:42:47Z</cp:lastPrinted>
  <dcterms:created xsi:type="dcterms:W3CDTF">2000-08-28T22:31:00Z</dcterms:created>
  <dcterms:modified xsi:type="dcterms:W3CDTF">2022-10-31T23:36:39Z</dcterms:modified>
  <cp:category/>
</cp:coreProperties>
</file>